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40" yWindow="90" windowWidth="14960" windowHeight="1074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AcademicYear!$A$6:$AJ$44</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25725"/>
</workbook>
</file>

<file path=xl/calcChain.xml><?xml version="1.0" encoding="utf-8"?>
<calcChain xmlns="http://schemas.openxmlformats.org/spreadsheetml/2006/main">
  <c r="I7" i="2"/>
  <c r="AE38"/>
  <c r="AD38"/>
  <c r="AC38"/>
  <c r="AB38"/>
  <c r="AA38"/>
  <c r="Z38"/>
  <c r="Y38"/>
  <c r="W38"/>
  <c r="V38"/>
  <c r="U38"/>
  <c r="T38"/>
  <c r="S38"/>
  <c r="R38"/>
  <c r="Q38"/>
  <c r="O38"/>
  <c r="N38"/>
  <c r="M38"/>
  <c r="L38"/>
  <c r="K38"/>
  <c r="J38"/>
  <c r="I38"/>
  <c r="G38"/>
  <c r="F38"/>
  <c r="E38"/>
  <c r="D38"/>
  <c r="C38"/>
  <c r="B38"/>
  <c r="A38"/>
  <c r="G29"/>
  <c r="F29"/>
  <c r="E29"/>
  <c r="D29"/>
  <c r="C29"/>
  <c r="B29"/>
  <c r="A29"/>
  <c r="O29"/>
  <c r="N29"/>
  <c r="M29"/>
  <c r="L29"/>
  <c r="K29"/>
  <c r="J29"/>
  <c r="I29"/>
  <c r="W29"/>
  <c r="V29"/>
  <c r="U29"/>
  <c r="T29"/>
  <c r="S29"/>
  <c r="R29"/>
  <c r="Q29"/>
  <c r="AE29"/>
  <c r="AD29"/>
  <c r="AC29"/>
  <c r="AB29"/>
  <c r="AA29"/>
  <c r="Z29"/>
  <c r="Y29"/>
  <c r="AE11"/>
  <c r="AD11"/>
  <c r="AC11"/>
  <c r="AB11"/>
  <c r="AA11"/>
  <c r="Z11"/>
  <c r="Y11"/>
  <c r="AE20"/>
  <c r="AD20"/>
  <c r="AC20"/>
  <c r="AB20"/>
  <c r="AA20"/>
  <c r="Z20"/>
  <c r="Y20"/>
  <c r="W20"/>
  <c r="V20"/>
  <c r="U20"/>
  <c r="T20"/>
  <c r="S20"/>
  <c r="R20"/>
  <c r="Q20"/>
  <c r="O20"/>
  <c r="N20"/>
  <c r="M20"/>
  <c r="L20"/>
  <c r="K20"/>
  <c r="J20"/>
  <c r="I20"/>
  <c r="G20"/>
  <c r="F20"/>
  <c r="E20"/>
  <c r="D20"/>
  <c r="C20"/>
  <c r="B20"/>
  <c r="A20"/>
  <c r="A11"/>
  <c r="A10"/>
  <c r="A12" s="1"/>
  <c r="B12" s="1"/>
  <c r="C12" s="1"/>
  <c r="D12" s="1"/>
  <c r="E12" s="1"/>
  <c r="F12" s="1"/>
  <c r="G12" s="1"/>
  <c r="A13" s="1"/>
  <c r="B13" s="1"/>
  <c r="C13" s="1"/>
  <c r="D13" s="1"/>
  <c r="E13" s="1"/>
  <c r="F13" s="1"/>
  <c r="G13" s="1"/>
  <c r="A14" s="1"/>
  <c r="B14" s="1"/>
  <c r="C14" s="1"/>
  <c r="D14" s="1"/>
  <c r="E14" s="1"/>
  <c r="F14" s="1"/>
  <c r="G14" s="1"/>
  <c r="A15" s="1"/>
  <c r="B15" s="1"/>
  <c r="C15" s="1"/>
  <c r="D15" s="1"/>
  <c r="E15" s="1"/>
  <c r="F15" s="1"/>
  <c r="G15" s="1"/>
  <c r="A16" s="1"/>
  <c r="B16" s="1"/>
  <c r="C16" s="1"/>
  <c r="D16" s="1"/>
  <c r="E16" s="1"/>
  <c r="F16" s="1"/>
  <c r="G16" s="1"/>
  <c r="A17" s="1"/>
  <c r="B17" s="1"/>
  <c r="C17" s="1"/>
  <c r="D17" s="1"/>
  <c r="E17" s="1"/>
  <c r="F17" s="1"/>
  <c r="G17" s="1"/>
  <c r="G11"/>
  <c r="F11"/>
  <c r="E11"/>
  <c r="D11"/>
  <c r="C11"/>
  <c r="B11"/>
  <c r="Y10" l="1"/>
  <c r="A19" l="1"/>
  <c r="Y12"/>
  <c r="Z12" s="1"/>
  <c r="AA12" s="1"/>
  <c r="AB12" s="1"/>
  <c r="AC12" s="1"/>
  <c r="AD12" s="1"/>
  <c r="AE12" s="1"/>
  <c r="Y13" s="1"/>
  <c r="Z13" s="1"/>
  <c r="AA13" s="1"/>
  <c r="AB13" s="1"/>
  <c r="AC13" s="1"/>
  <c r="AD13" s="1"/>
  <c r="AE13" s="1"/>
  <c r="Y14" s="1"/>
  <c r="Z14" s="1"/>
  <c r="AA14" s="1"/>
  <c r="AB14" l="1"/>
  <c r="AC14" s="1"/>
  <c r="AD14" s="1"/>
  <c r="AE14" s="1"/>
  <c r="Y15" s="1"/>
  <c r="Z15" s="1"/>
  <c r="AA15" s="1"/>
  <c r="AB15" s="1"/>
  <c r="AC15" s="1"/>
  <c r="AD15" s="1"/>
  <c r="AE15" s="1"/>
  <c r="Y16" s="1"/>
  <c r="Z16" s="1"/>
  <c r="AA16" s="1"/>
  <c r="AB16" s="1"/>
  <c r="AC16" s="1"/>
  <c r="AD16" s="1"/>
  <c r="AE16" s="1"/>
  <c r="Y17" s="1"/>
  <c r="Z17" s="1"/>
  <c r="AA17" s="1"/>
  <c r="AB17" s="1"/>
  <c r="AC17" s="1"/>
  <c r="AD17" s="1"/>
  <c r="AE17" s="1"/>
  <c r="I19"/>
  <c r="A21"/>
  <c r="B21" s="1"/>
  <c r="C21" s="1"/>
  <c r="D21" s="1"/>
  <c r="E21" s="1"/>
  <c r="F21" s="1"/>
  <c r="G21" s="1"/>
  <c r="A22" s="1"/>
  <c r="B22" s="1"/>
  <c r="C22" s="1"/>
  <c r="D22" s="1"/>
  <c r="E22" s="1"/>
  <c r="F22" s="1"/>
  <c r="G22" s="1"/>
  <c r="A23" s="1"/>
  <c r="B23" s="1"/>
  <c r="C23" s="1"/>
  <c r="D23" s="1"/>
  <c r="E23" s="1"/>
  <c r="F23" s="1"/>
  <c r="G23" s="1"/>
  <c r="A24" s="1"/>
  <c r="B24" s="1"/>
  <c r="C24" s="1"/>
  <c r="D24" s="1"/>
  <c r="E24" s="1"/>
  <c r="F24" s="1"/>
  <c r="G24" s="1"/>
  <c r="A25" s="1"/>
  <c r="B25" s="1"/>
  <c r="C25" s="1"/>
  <c r="D25" s="1"/>
  <c r="E25" s="1"/>
  <c r="F25" s="1"/>
  <c r="G25" s="1"/>
  <c r="A26" s="1"/>
  <c r="B26" s="1"/>
  <c r="C26" s="1"/>
  <c r="D26" s="1"/>
  <c r="E26" s="1"/>
  <c r="F26" s="1"/>
  <c r="G26" s="1"/>
  <c r="Q19" l="1"/>
  <c r="I21"/>
  <c r="J21" s="1"/>
  <c r="K21" s="1"/>
  <c r="L21" s="1"/>
  <c r="M21" s="1"/>
  <c r="N21" s="1"/>
  <c r="O21" s="1"/>
  <c r="I22" s="1"/>
  <c r="J22" s="1"/>
  <c r="K22" s="1"/>
  <c r="L22" s="1"/>
  <c r="M22" s="1"/>
  <c r="N22" s="1"/>
  <c r="O22" s="1"/>
  <c r="I23" s="1"/>
  <c r="J23" s="1"/>
  <c r="K23" s="1"/>
  <c r="L23" s="1"/>
  <c r="M23" s="1"/>
  <c r="N23" s="1"/>
  <c r="O23" s="1"/>
  <c r="I24" s="1"/>
  <c r="J24" s="1"/>
  <c r="K24" s="1"/>
  <c r="L24" s="1"/>
  <c r="M24" s="1"/>
  <c r="N24" s="1"/>
  <c r="O24" s="1"/>
  <c r="I25" s="1"/>
  <c r="J25" s="1"/>
  <c r="K25" s="1"/>
  <c r="L25" s="1"/>
  <c r="M25" s="1"/>
  <c r="N25" s="1"/>
  <c r="O25" s="1"/>
  <c r="I26" s="1"/>
  <c r="J26" s="1"/>
  <c r="K26" s="1"/>
  <c r="L26" s="1"/>
  <c r="M26" s="1"/>
  <c r="N26" s="1"/>
  <c r="O26" s="1"/>
  <c r="Y19" l="1"/>
  <c r="Q21"/>
  <c r="R21" s="1"/>
  <c r="S21" s="1"/>
  <c r="T21" s="1"/>
  <c r="U21" s="1"/>
  <c r="V21" s="1"/>
  <c r="W21" s="1"/>
  <c r="Q22" s="1"/>
  <c r="R22" s="1"/>
  <c r="S22" s="1"/>
  <c r="T22" s="1"/>
  <c r="U22" s="1"/>
  <c r="V22" s="1"/>
  <c r="W22" s="1"/>
  <c r="Q23" s="1"/>
  <c r="R23" s="1"/>
  <c r="S23" s="1"/>
  <c r="T23" s="1"/>
  <c r="U23" s="1"/>
  <c r="V23" s="1"/>
  <c r="W23" s="1"/>
  <c r="Q24" s="1"/>
  <c r="R24" s="1"/>
  <c r="S24" s="1"/>
  <c r="T24" s="1"/>
  <c r="U24" s="1"/>
  <c r="V24" s="1"/>
  <c r="W24" s="1"/>
  <c r="Q25" s="1"/>
  <c r="R25" s="1"/>
  <c r="S25" s="1"/>
  <c r="T25" s="1"/>
  <c r="U25" s="1"/>
  <c r="V25" s="1"/>
  <c r="W25" s="1"/>
  <c r="Q26" s="1"/>
  <c r="R26" s="1"/>
  <c r="S26" s="1"/>
  <c r="T26" s="1"/>
  <c r="U26" s="1"/>
  <c r="V26" s="1"/>
  <c r="W26" s="1"/>
  <c r="A28" l="1"/>
  <c r="Y21"/>
  <c r="Z21" s="1"/>
  <c r="AA21" s="1"/>
  <c r="AB21" s="1"/>
  <c r="AC21" s="1"/>
  <c r="AD21" s="1"/>
  <c r="AE21" s="1"/>
  <c r="Y22" s="1"/>
  <c r="Z22" s="1"/>
  <c r="AA22" s="1"/>
  <c r="AB22" s="1"/>
  <c r="AC22" s="1"/>
  <c r="AD22" s="1"/>
  <c r="AE22" s="1"/>
  <c r="Y23" s="1"/>
  <c r="Z23" s="1"/>
  <c r="AA23" s="1"/>
  <c r="AB23" s="1"/>
  <c r="AC23" s="1"/>
  <c r="AD23" s="1"/>
  <c r="AE23" s="1"/>
  <c r="Y24" s="1"/>
  <c r="Z24" s="1"/>
  <c r="AA24" s="1"/>
  <c r="AB24" s="1"/>
  <c r="AC24" s="1"/>
  <c r="AD24" s="1"/>
  <c r="AE24" s="1"/>
  <c r="Y25" s="1"/>
  <c r="Z25" s="1"/>
  <c r="AA25" s="1"/>
  <c r="AB25" s="1"/>
  <c r="AC25" s="1"/>
  <c r="AD25" s="1"/>
  <c r="AE25" s="1"/>
  <c r="Y26" s="1"/>
  <c r="Z26" s="1"/>
  <c r="AA26" s="1"/>
  <c r="AB26" s="1"/>
  <c r="AC26" s="1"/>
  <c r="AD26" s="1"/>
  <c r="AE26" s="1"/>
  <c r="I28" l="1"/>
  <c r="A30"/>
  <c r="B30" s="1"/>
  <c r="C30" s="1"/>
  <c r="D30" s="1"/>
  <c r="E30" s="1"/>
  <c r="F30" s="1"/>
  <c r="G30" s="1"/>
  <c r="A31" s="1"/>
  <c r="B31" s="1"/>
  <c r="C31" s="1"/>
  <c r="D31" s="1"/>
  <c r="E31" s="1"/>
  <c r="F31" s="1"/>
  <c r="G31" s="1"/>
  <c r="A32" s="1"/>
  <c r="B32" s="1"/>
  <c r="C32" s="1"/>
  <c r="D32" s="1"/>
  <c r="E32" s="1"/>
  <c r="F32" s="1"/>
  <c r="G32" s="1"/>
  <c r="A33" s="1"/>
  <c r="B33" s="1"/>
  <c r="C33" s="1"/>
  <c r="D33" s="1"/>
  <c r="E33" s="1"/>
  <c r="F33" s="1"/>
  <c r="G33" s="1"/>
  <c r="A34" s="1"/>
  <c r="B34" s="1"/>
  <c r="C34" s="1"/>
  <c r="D34" s="1"/>
  <c r="E34" s="1"/>
  <c r="F34" s="1"/>
  <c r="G34" s="1"/>
  <c r="A35" s="1"/>
  <c r="B35" s="1"/>
  <c r="C35" s="1"/>
  <c r="D35" s="1"/>
  <c r="E35" s="1"/>
  <c r="F35" s="1"/>
  <c r="G35" s="1"/>
  <c r="Q28" l="1"/>
  <c r="I30"/>
  <c r="J30" s="1"/>
  <c r="K30" s="1"/>
  <c r="L30" s="1"/>
  <c r="M30" s="1"/>
  <c r="N30" s="1"/>
  <c r="O30" s="1"/>
  <c r="I31" s="1"/>
  <c r="J31" s="1"/>
  <c r="K31" s="1"/>
  <c r="L31" s="1"/>
  <c r="M31" s="1"/>
  <c r="N31" s="1"/>
  <c r="O31" s="1"/>
  <c r="I32" s="1"/>
  <c r="J32" s="1"/>
  <c r="K32" s="1"/>
  <c r="L32" s="1"/>
  <c r="M32" s="1"/>
  <c r="N32" s="1"/>
  <c r="O32" s="1"/>
  <c r="I33" s="1"/>
  <c r="J33" s="1"/>
  <c r="K33" s="1"/>
  <c r="L33" s="1"/>
  <c r="M33" s="1"/>
  <c r="N33" s="1"/>
  <c r="O33" s="1"/>
  <c r="I34" s="1"/>
  <c r="J34" s="1"/>
  <c r="K34" s="1"/>
  <c r="L34" s="1"/>
  <c r="M34" s="1"/>
  <c r="N34" s="1"/>
  <c r="O34" s="1"/>
  <c r="I35" s="1"/>
  <c r="J35" s="1"/>
  <c r="K35" s="1"/>
  <c r="L35" s="1"/>
  <c r="M35" s="1"/>
  <c r="N35" s="1"/>
  <c r="O35" s="1"/>
  <c r="Q30" l="1"/>
  <c r="R30" s="1"/>
  <c r="S30" s="1"/>
  <c r="T30" s="1"/>
  <c r="U30" s="1"/>
  <c r="V30" s="1"/>
  <c r="W30" s="1"/>
  <c r="Q31" s="1"/>
  <c r="R31" s="1"/>
  <c r="S31" s="1"/>
  <c r="T31" s="1"/>
  <c r="Y28"/>
  <c r="U31" l="1"/>
  <c r="V31" s="1"/>
  <c r="W31" s="1"/>
  <c r="Q32" s="1"/>
  <c r="R32" s="1"/>
  <c r="S32" s="1"/>
  <c r="T32" s="1"/>
  <c r="U32" s="1"/>
  <c r="V32" s="1"/>
  <c r="W32" s="1"/>
  <c r="Q33" s="1"/>
  <c r="R33" s="1"/>
  <c r="S33" s="1"/>
  <c r="T33" s="1"/>
  <c r="U33" s="1"/>
  <c r="V33" s="1"/>
  <c r="W33" s="1"/>
  <c r="Q34" s="1"/>
  <c r="R34" s="1"/>
  <c r="S34" s="1"/>
  <c r="T34" s="1"/>
  <c r="U34" s="1"/>
  <c r="V34" s="1"/>
  <c r="W34" s="1"/>
  <c r="Q35" s="1"/>
  <c r="R35" s="1"/>
  <c r="S35" s="1"/>
  <c r="T35" s="1"/>
  <c r="U35" s="1"/>
  <c r="V35" s="1"/>
  <c r="W35" s="1"/>
  <c r="Y30"/>
  <c r="Z30" s="1"/>
  <c r="AA30" s="1"/>
  <c r="AB30" s="1"/>
  <c r="AC30" s="1"/>
  <c r="AD30" s="1"/>
  <c r="AE30" s="1"/>
  <c r="Y31" s="1"/>
  <c r="Z31" s="1"/>
  <c r="AA31" s="1"/>
  <c r="AB31" s="1"/>
  <c r="AC31" s="1"/>
  <c r="AD31" s="1"/>
  <c r="AE31" s="1"/>
  <c r="Y32" s="1"/>
  <c r="Z32" s="1"/>
  <c r="AA32" s="1"/>
  <c r="AB32" s="1"/>
  <c r="AC32" s="1"/>
  <c r="AD32" s="1"/>
  <c r="AE32" s="1"/>
  <c r="Y33" s="1"/>
  <c r="Z33" s="1"/>
  <c r="AA33" s="1"/>
  <c r="AB33" s="1"/>
  <c r="AC33" s="1"/>
  <c r="AD33" s="1"/>
  <c r="AE33" s="1"/>
  <c r="Y34" s="1"/>
  <c r="Z34" s="1"/>
  <c r="AA34" s="1"/>
  <c r="AB34" s="1"/>
  <c r="AC34" s="1"/>
  <c r="AD34" s="1"/>
  <c r="AE34" s="1"/>
  <c r="Y35" s="1"/>
  <c r="Z35" s="1"/>
  <c r="AA35" s="1"/>
  <c r="AB35" s="1"/>
  <c r="AC35" s="1"/>
  <c r="AD35" s="1"/>
  <c r="AE35" s="1"/>
  <c r="A37"/>
  <c r="A39" l="1"/>
  <c r="B39" s="1"/>
  <c r="C39" s="1"/>
  <c r="D39" s="1"/>
  <c r="E39" s="1"/>
  <c r="F39" s="1"/>
  <c r="G39" s="1"/>
  <c r="A40" s="1"/>
  <c r="B40" s="1"/>
  <c r="C40" s="1"/>
  <c r="D40" s="1"/>
  <c r="E40" s="1"/>
  <c r="F40" s="1"/>
  <c r="G40" s="1"/>
  <c r="A41" s="1"/>
  <c r="B41" s="1"/>
  <c r="C41" s="1"/>
  <c r="D41" s="1"/>
  <c r="E41" s="1"/>
  <c r="F41" s="1"/>
  <c r="G41" s="1"/>
  <c r="A42" s="1"/>
  <c r="B42" s="1"/>
  <c r="C42" s="1"/>
  <c r="D42" s="1"/>
  <c r="E42" s="1"/>
  <c r="F42" s="1"/>
  <c r="G42" s="1"/>
  <c r="A43" s="1"/>
  <c r="B43" s="1"/>
  <c r="C43" s="1"/>
  <c r="D43" s="1"/>
  <c r="E43" s="1"/>
  <c r="F43" s="1"/>
  <c r="G43" s="1"/>
  <c r="A44" s="1"/>
  <c r="B44" s="1"/>
  <c r="C44" s="1"/>
  <c r="D44" s="1"/>
  <c r="E44" s="1"/>
  <c r="F44" s="1"/>
  <c r="G44" s="1"/>
  <c r="I37"/>
  <c r="I39" l="1"/>
  <c r="J39" s="1"/>
  <c r="K39" s="1"/>
  <c r="L39" s="1"/>
  <c r="M39" s="1"/>
  <c r="N39" s="1"/>
  <c r="O39" s="1"/>
  <c r="I40" s="1"/>
  <c r="J40" s="1"/>
  <c r="K40" s="1"/>
  <c r="L40" s="1"/>
  <c r="M40" s="1"/>
  <c r="N40" s="1"/>
  <c r="O40" s="1"/>
  <c r="I41" s="1"/>
  <c r="J41" s="1"/>
  <c r="K41" s="1"/>
  <c r="L41" s="1"/>
  <c r="M41" s="1"/>
  <c r="N41" s="1"/>
  <c r="O41" s="1"/>
  <c r="I42" s="1"/>
  <c r="J42" s="1"/>
  <c r="K42" s="1"/>
  <c r="L42" s="1"/>
  <c r="M42" s="1"/>
  <c r="N42" s="1"/>
  <c r="O42" s="1"/>
  <c r="I43" s="1"/>
  <c r="J43" s="1"/>
  <c r="K43" s="1"/>
  <c r="L43" s="1"/>
  <c r="M43" s="1"/>
  <c r="N43" s="1"/>
  <c r="O43" s="1"/>
  <c r="I44" s="1"/>
  <c r="J44" s="1"/>
  <c r="K44" s="1"/>
  <c r="L44" s="1"/>
  <c r="M44" s="1"/>
  <c r="N44" s="1"/>
  <c r="O44" s="1"/>
  <c r="Q37"/>
  <c r="Q39" l="1"/>
  <c r="R39" s="1"/>
  <c r="S39" s="1"/>
  <c r="T39" s="1"/>
  <c r="U39" s="1"/>
  <c r="V39" s="1"/>
  <c r="W39" s="1"/>
  <c r="Q40" s="1"/>
  <c r="R40" s="1"/>
  <c r="S40" s="1"/>
  <c r="T40" s="1"/>
  <c r="U40" s="1"/>
  <c r="V40" s="1"/>
  <c r="W40" s="1"/>
  <c r="Q41" s="1"/>
  <c r="R41" s="1"/>
  <c r="S41" s="1"/>
  <c r="T41" s="1"/>
  <c r="U41" s="1"/>
  <c r="V41" s="1"/>
  <c r="W41" s="1"/>
  <c r="Q42" s="1"/>
  <c r="R42" s="1"/>
  <c r="S42" s="1"/>
  <c r="T42" s="1"/>
  <c r="U42" s="1"/>
  <c r="V42" s="1"/>
  <c r="W42" s="1"/>
  <c r="Q43" s="1"/>
  <c r="R43" s="1"/>
  <c r="S43" s="1"/>
  <c r="T43" s="1"/>
  <c r="U43" s="1"/>
  <c r="V43" s="1"/>
  <c r="W43" s="1"/>
  <c r="Q44" s="1"/>
  <c r="R44" s="1"/>
  <c r="S44" s="1"/>
  <c r="T44" s="1"/>
  <c r="U44" s="1"/>
  <c r="V44" s="1"/>
  <c r="W44" s="1"/>
  <c r="Y37"/>
  <c r="Y39" s="1"/>
  <c r="Z39" s="1"/>
  <c r="AA39" s="1"/>
  <c r="AB39" s="1"/>
  <c r="AC39" s="1"/>
  <c r="AD39" s="1"/>
  <c r="AE39" s="1"/>
  <c r="Y40" s="1"/>
  <c r="Z40" s="1"/>
  <c r="AA40" s="1"/>
  <c r="AB40" s="1"/>
  <c r="AC40" s="1"/>
  <c r="AD40" s="1"/>
  <c r="AE40" s="1"/>
  <c r="Y41" s="1"/>
  <c r="Z41" s="1"/>
  <c r="AA41" s="1"/>
  <c r="AB41" s="1"/>
  <c r="AC41" s="1"/>
  <c r="AD41" s="1"/>
  <c r="AE41" s="1"/>
  <c r="Y42" s="1"/>
  <c r="Z42" s="1"/>
  <c r="AA42" s="1"/>
  <c r="AB42" s="1"/>
  <c r="AC42" s="1"/>
  <c r="AD42" s="1"/>
  <c r="AE42" s="1"/>
  <c r="Y43" s="1"/>
  <c r="Z43" s="1"/>
  <c r="AA43" s="1"/>
  <c r="AB43" s="1"/>
  <c r="AC43" s="1"/>
  <c r="AD43" s="1"/>
  <c r="AE43" s="1"/>
  <c r="Y44" s="1"/>
  <c r="Z44" s="1"/>
  <c r="AA44" s="1"/>
  <c r="AB44" s="1"/>
  <c r="AC44" s="1"/>
  <c r="AD44" s="1"/>
  <c r="AE44" s="1"/>
</calcChain>
</file>

<file path=xl/comments1.xml><?xml version="1.0" encoding="utf-8"?>
<comments xmlns="http://schemas.openxmlformats.org/spreadsheetml/2006/main">
  <authors>
    <author>Jon</author>
  </authors>
  <commentList>
    <comment ref="AI2" author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<sst xmlns="http://schemas.openxmlformats.org/spreadsheetml/2006/main" count="37" uniqueCount="37">
  <si>
    <t>Month</t>
  </si>
  <si>
    <t>Year</t>
  </si>
  <si>
    <t>Start Day</t>
  </si>
  <si>
    <t>1: Sunday, 2: Monday</t>
  </si>
  <si>
    <t>Academic Year Calendar</t>
  </si>
  <si>
    <t>Academic Year Calendar Template</t>
  </si>
  <si>
    <t>Events</t>
  </si>
  <si>
    <t>https://www.vertex42.com/calendars/academic-calendar.html</t>
  </si>
  <si>
    <t>© 2007-2018 Vertex42 LLC</t>
  </si>
  <si>
    <t>Laurel Tree Charter School</t>
  </si>
  <si>
    <t>Veteran's Day</t>
  </si>
  <si>
    <t>Martin Luther King, Jr.</t>
  </si>
  <si>
    <t>Potluck and Performance</t>
  </si>
  <si>
    <t>End of Second Quarter</t>
  </si>
  <si>
    <t>Aug 28 First Day of Classes</t>
  </si>
  <si>
    <t>Aug. 28-Sept. 1 Camp Mattole</t>
  </si>
  <si>
    <t>Sept. 4 Labor Day, No school.</t>
  </si>
  <si>
    <t>Sept. 14 - Back to School Night</t>
  </si>
  <si>
    <t>Oct. 26 Potluck and Performance</t>
  </si>
  <si>
    <t>Oct. 27 End of First Quarter</t>
  </si>
  <si>
    <t>Nov. 10 - Veteran's Day - No school</t>
  </si>
  <si>
    <t>Nov. 1 - Staff Dev. Day - No school</t>
  </si>
  <si>
    <t>Nov. 20-24 Fall Break - No school</t>
  </si>
  <si>
    <t>Dec. 22-Jan. 5 Winter Break</t>
  </si>
  <si>
    <t>Jan. 12 - Staff Dev.Day - No School</t>
  </si>
  <si>
    <t>Jan. 15 - MLK Jr. - No School</t>
  </si>
  <si>
    <t>Jan. 25 Potluck and Performance</t>
  </si>
  <si>
    <t>Jan. 26 End of Second Quarter</t>
  </si>
  <si>
    <t>Feb. 19-23 President's Week</t>
  </si>
  <si>
    <t>April 11 Potluck and Performance</t>
  </si>
  <si>
    <t>April 12 End of Third Quarter</t>
  </si>
  <si>
    <t>May 27 Memorial Day</t>
  </si>
  <si>
    <t>June 13 Last Day of School Picnic</t>
  </si>
  <si>
    <t>June 14 Graduation</t>
  </si>
  <si>
    <t>July 8 - Aug. 2 Summer Camp</t>
  </si>
  <si>
    <t>\</t>
  </si>
  <si>
    <t>April 15-19 Spring Break</t>
  </si>
</sst>
</file>

<file path=xl/styles.xml><?xml version="1.0" encoding="utf-8"?>
<styleSheet xmlns="http://schemas.openxmlformats.org/spreadsheetml/2006/main">
  <numFmts count="3">
    <numFmt numFmtId="164" formatCode="d"/>
    <numFmt numFmtId="165" formatCode="mmmm\ yy"/>
    <numFmt numFmtId="166" formatCode="mmm\ d"/>
  </numFmts>
  <fonts count="3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8"/>
      <color theme="1" tint="0.499984740745262"/>
      <name val="Arial"/>
      <family val="2"/>
    </font>
    <font>
      <b/>
      <sz val="9"/>
      <name val="Arial"/>
      <family val="2"/>
    </font>
    <font>
      <b/>
      <i/>
      <sz val="9"/>
      <name val="Arial"/>
      <family val="2"/>
    </font>
    <font>
      <i/>
      <sz val="10"/>
      <color theme="4" tint="-0.499984740745262"/>
      <name val="Century Schoolbook"/>
      <family val="1"/>
      <scheme val="minor"/>
    </font>
    <font>
      <b/>
      <sz val="10"/>
      <name val="Arial"/>
      <family val="2"/>
    </font>
    <font>
      <sz val="8"/>
      <color theme="4" tint="-0.499984740745262"/>
      <name val="Century Schoolbook"/>
      <family val="1"/>
      <scheme val="minor"/>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s>
  <borders count="41">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medium">
        <color indexed="64"/>
      </left>
      <right style="medium">
        <color indexed="64"/>
      </right>
      <top style="medium">
        <color indexed="64"/>
      </top>
      <bottom style="medium">
        <color indexed="64"/>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style="thin">
        <color indexed="64"/>
      </bottom>
      <diagonal/>
    </border>
    <border>
      <left style="thin">
        <color indexed="55"/>
      </left>
      <right style="thin">
        <color indexed="55"/>
      </right>
      <top/>
      <bottom style="thin">
        <color indexed="64"/>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diagonal/>
    </border>
    <border>
      <left style="thin">
        <color indexed="55"/>
      </left>
      <right/>
      <top style="thin">
        <color indexed="55"/>
      </top>
      <bottom/>
      <diagonal/>
    </border>
    <border>
      <left/>
      <right style="thin">
        <color indexed="55"/>
      </right>
      <top/>
      <bottom style="thin">
        <color indexed="55"/>
      </bottom>
      <diagonal/>
    </border>
    <border>
      <left style="thin">
        <color indexed="64"/>
      </left>
      <right style="thin">
        <color indexed="55"/>
      </right>
      <top/>
      <bottom style="thin">
        <color indexed="55"/>
      </bottom>
      <diagonal/>
    </border>
    <border>
      <left style="thin">
        <color indexed="55"/>
      </left>
      <right/>
      <top/>
      <bottom style="thin">
        <color indexed="55"/>
      </bottom>
      <diagonal/>
    </border>
    <border>
      <left style="thin">
        <color indexed="64"/>
      </left>
      <right/>
      <top style="thin">
        <color indexed="64"/>
      </top>
      <bottom style="medium">
        <color indexed="64"/>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04">
    <xf numFmtId="0" fontId="0" fillId="0" borderId="0" xfId="0"/>
    <xf numFmtId="0" fontId="0" fillId="0" borderId="0" xfId="0" applyFill="1"/>
    <xf numFmtId="0" fontId="6" fillId="0" borderId="0" xfId="0" applyFont="1"/>
    <xf numFmtId="0" fontId="0" fillId="0" borderId="9"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3" xfId="0" applyNumberFormat="1" applyFont="1" applyFill="1" applyBorder="1" applyAlignment="1">
      <alignment horizontal="left"/>
    </xf>
    <xf numFmtId="0" fontId="23" fillId="0" borderId="13" xfId="0" applyFont="1" applyFill="1" applyBorder="1"/>
    <xf numFmtId="166" fontId="23" fillId="0" borderId="14" xfId="0" applyNumberFormat="1" applyFont="1" applyFill="1" applyBorder="1" applyAlignment="1">
      <alignment horizontal="left"/>
    </xf>
    <xf numFmtId="0" fontId="23" fillId="0" borderId="14" xfId="0" applyFont="1" applyFill="1" applyBorder="1"/>
    <xf numFmtId="0" fontId="16" fillId="0" borderId="0" xfId="0" applyFont="1" applyFill="1" applyAlignment="1">
      <alignment horizontal="center" vertical="center"/>
    </xf>
    <xf numFmtId="164" fontId="26" fillId="7" borderId="1" xfId="0" applyNumberFormat="1" applyFont="1" applyFill="1" applyBorder="1" applyAlignment="1">
      <alignment horizontal="center"/>
    </xf>
    <xf numFmtId="164" fontId="26" fillId="7" borderId="7" xfId="0" applyNumberFormat="1" applyFont="1" applyFill="1" applyBorder="1" applyAlignment="1">
      <alignment horizontal="center"/>
    </xf>
    <xf numFmtId="164" fontId="26" fillId="7" borderId="4" xfId="0" applyNumberFormat="1" applyFont="1" applyFill="1" applyBorder="1" applyAlignment="1">
      <alignment horizontal="center"/>
    </xf>
    <xf numFmtId="164" fontId="26" fillId="7" borderId="5" xfId="0" applyNumberFormat="1" applyFont="1" applyFill="1" applyBorder="1" applyAlignment="1">
      <alignment horizontal="center"/>
    </xf>
    <xf numFmtId="164" fontId="6" fillId="0" borderId="21" xfId="0" applyNumberFormat="1" applyFont="1" applyBorder="1" applyAlignment="1">
      <alignment horizontal="center"/>
    </xf>
    <xf numFmtId="164" fontId="6" fillId="0" borderId="24" xfId="0" applyNumberFormat="1" applyFont="1" applyBorder="1" applyAlignment="1">
      <alignment horizontal="center"/>
    </xf>
    <xf numFmtId="164" fontId="6" fillId="0" borderId="25" xfId="0" applyNumberFormat="1" applyFont="1" applyBorder="1" applyAlignment="1">
      <alignment horizontal="center"/>
    </xf>
    <xf numFmtId="0" fontId="0" fillId="0" borderId="2" xfId="0" applyBorder="1"/>
    <xf numFmtId="164" fontId="6" fillId="0" borderId="27" xfId="0" applyNumberFormat="1" applyFont="1" applyBorder="1" applyAlignment="1">
      <alignment horizontal="center"/>
    </xf>
    <xf numFmtId="164" fontId="26" fillId="7" borderId="21" xfId="0" applyNumberFormat="1" applyFont="1" applyFill="1" applyBorder="1" applyAlignment="1">
      <alignment horizontal="center"/>
    </xf>
    <xf numFmtId="164" fontId="6" fillId="0" borderId="23" xfId="0" applyNumberFormat="1" applyFont="1" applyBorder="1" applyAlignment="1">
      <alignment horizontal="center"/>
    </xf>
    <xf numFmtId="0" fontId="0" fillId="8" borderId="22" xfId="0" applyFill="1" applyBorder="1"/>
    <xf numFmtId="0" fontId="0" fillId="8" borderId="22" xfId="0" applyFont="1" applyFill="1" applyBorder="1"/>
    <xf numFmtId="164" fontId="26" fillId="8" borderId="22" xfId="0" applyNumberFormat="1" applyFont="1" applyFill="1" applyBorder="1" applyAlignment="1">
      <alignment horizontal="center"/>
    </xf>
    <xf numFmtId="166" fontId="28" fillId="0" borderId="14" xfId="0" applyNumberFormat="1" applyFont="1" applyFill="1" applyBorder="1" applyAlignment="1">
      <alignment horizontal="left"/>
    </xf>
    <xf numFmtId="0" fontId="28" fillId="0" borderId="14" xfId="0" applyFont="1" applyFill="1" applyBorder="1"/>
    <xf numFmtId="164" fontId="6" fillId="0" borderId="28" xfId="0" applyNumberFormat="1" applyFont="1" applyBorder="1" applyAlignment="1">
      <alignment horizontal="center"/>
    </xf>
    <xf numFmtId="164" fontId="6" fillId="0" borderId="29" xfId="0" applyNumberFormat="1" applyFont="1" applyBorder="1" applyAlignment="1">
      <alignment horizontal="center"/>
    </xf>
    <xf numFmtId="164" fontId="6" fillId="0" borderId="30" xfId="0" applyNumberFormat="1" applyFont="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164" fontId="6" fillId="0" borderId="33" xfId="0" applyNumberFormat="1" applyFont="1" applyBorder="1" applyAlignment="1">
      <alignment horizontal="center"/>
    </xf>
    <xf numFmtId="164" fontId="6" fillId="0" borderId="34" xfId="0" applyNumberFormat="1" applyFont="1" applyBorder="1" applyAlignment="1">
      <alignment horizontal="center"/>
    </xf>
    <xf numFmtId="0" fontId="29" fillId="0" borderId="0" xfId="0" applyFont="1"/>
    <xf numFmtId="164" fontId="6" fillId="0" borderId="35" xfId="0" applyNumberFormat="1" applyFont="1" applyBorder="1" applyAlignment="1">
      <alignment horizontal="center"/>
    </xf>
    <xf numFmtId="0" fontId="24" fillId="0" borderId="12" xfId="0" applyFont="1" applyBorder="1" applyAlignment="1"/>
    <xf numFmtId="0" fontId="0" fillId="0" borderId="3" xfId="0" applyBorder="1"/>
    <xf numFmtId="0" fontId="0" fillId="0" borderId="36" xfId="0" applyBorder="1"/>
    <xf numFmtId="166" fontId="23" fillId="0" borderId="14" xfId="0" applyNumberFormat="1" applyFont="1" applyFill="1" applyBorder="1" applyAlignment="1">
      <alignment horizontal="right" vertical="top"/>
    </xf>
    <xf numFmtId="0" fontId="30" fillId="0" borderId="14" xfId="0" applyFont="1" applyFill="1" applyBorder="1" applyAlignment="1">
      <alignment horizontal="right" vertical="top"/>
    </xf>
    <xf numFmtId="164" fontId="26" fillId="0" borderId="1" xfId="0" applyNumberFormat="1" applyFont="1" applyFill="1" applyBorder="1" applyAlignment="1">
      <alignment horizontal="center"/>
    </xf>
    <xf numFmtId="164" fontId="26" fillId="0" borderId="23" xfId="0" applyNumberFormat="1" applyFont="1" applyFill="1" applyBorder="1" applyAlignment="1">
      <alignment horizontal="center"/>
    </xf>
    <xf numFmtId="164" fontId="26" fillId="0" borderId="26" xfId="0" applyNumberFormat="1" applyFont="1" applyFill="1" applyBorder="1" applyAlignment="1">
      <alignment horizontal="center"/>
    </xf>
    <xf numFmtId="0" fontId="26" fillId="0" borderId="10" xfId="0" applyFont="1" applyBorder="1" applyAlignment="1">
      <alignment horizontal="center"/>
    </xf>
    <xf numFmtId="0" fontId="25" fillId="0" borderId="11" xfId="0" applyFont="1" applyBorder="1" applyAlignment="1">
      <alignment horizontal="center"/>
    </xf>
    <xf numFmtId="164" fontId="26" fillId="8" borderId="37" xfId="0" applyNumberFormat="1" applyFont="1" applyFill="1" applyBorder="1" applyAlignment="1">
      <alignment horizontal="center"/>
    </xf>
    <xf numFmtId="164" fontId="6" fillId="10" borderId="38" xfId="0" applyNumberFormat="1" applyFont="1" applyFill="1" applyBorder="1" applyAlignment="1">
      <alignment horizontal="center"/>
    </xf>
    <xf numFmtId="164" fontId="27" fillId="0" borderId="1" xfId="0" applyNumberFormat="1" applyFont="1" applyBorder="1" applyAlignment="1">
      <alignment horizontal="center"/>
    </xf>
    <xf numFmtId="164" fontId="27" fillId="0" borderId="21" xfId="0" applyNumberFormat="1" applyFont="1" applyBorder="1" applyAlignment="1">
      <alignment horizontal="center"/>
    </xf>
    <xf numFmtId="164" fontId="27" fillId="9" borderId="21" xfId="0" applyNumberFormat="1" applyFont="1" applyFill="1" applyBorder="1" applyAlignment="1">
      <alignment horizontal="center"/>
    </xf>
    <xf numFmtId="164" fontId="6" fillId="9" borderId="25" xfId="0" applyNumberFormat="1" applyFont="1" applyFill="1" applyBorder="1" applyAlignment="1">
      <alignment horizontal="center"/>
    </xf>
    <xf numFmtId="164" fontId="6" fillId="10" borderId="4" xfId="0" applyNumberFormat="1" applyFont="1" applyFill="1" applyBorder="1" applyAlignment="1">
      <alignment horizontal="center"/>
    </xf>
    <xf numFmtId="164" fontId="6" fillId="10" borderId="1" xfId="0" applyNumberFormat="1" applyFont="1" applyFill="1" applyBorder="1" applyAlignment="1">
      <alignment horizontal="center"/>
    </xf>
    <xf numFmtId="164" fontId="6" fillId="10" borderId="5" xfId="0" applyNumberFormat="1" applyFont="1" applyFill="1" applyBorder="1" applyAlignment="1">
      <alignment horizontal="center"/>
    </xf>
    <xf numFmtId="164" fontId="6" fillId="6" borderId="38" xfId="0" applyNumberFormat="1" applyFont="1" applyFill="1" applyBorder="1" applyAlignment="1">
      <alignment horizontal="center"/>
    </xf>
    <xf numFmtId="164" fontId="6" fillId="10" borderId="18" xfId="0" applyNumberFormat="1" applyFont="1" applyFill="1" applyBorder="1" applyAlignment="1">
      <alignment horizontal="center"/>
    </xf>
    <xf numFmtId="164" fontId="6" fillId="10" borderId="39" xfId="0" applyNumberFormat="1" applyFont="1" applyFill="1" applyBorder="1" applyAlignment="1">
      <alignment horizontal="center"/>
    </xf>
    <xf numFmtId="0" fontId="0" fillId="0" borderId="0" xfId="0" applyAlignment="1">
      <alignment vertical="top"/>
    </xf>
    <xf numFmtId="0" fontId="0" fillId="0" borderId="38" xfId="0" applyBorder="1"/>
    <xf numFmtId="0" fontId="0" fillId="0" borderId="10" xfId="0" applyBorder="1"/>
    <xf numFmtId="0" fontId="0" fillId="0" borderId="12" xfId="0" applyBorder="1"/>
    <xf numFmtId="164" fontId="27" fillId="7" borderId="1" xfId="0" applyNumberFormat="1" applyFont="1" applyFill="1" applyBorder="1" applyAlignment="1">
      <alignment horizontal="center"/>
    </xf>
    <xf numFmtId="0" fontId="0" fillId="8" borderId="40" xfId="0" applyFill="1" applyBorder="1"/>
    <xf numFmtId="0" fontId="10" fillId="4" borderId="0" xfId="0" applyFont="1" applyFill="1" applyBorder="1" applyAlignment="1">
      <alignment horizontal="righ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21" fillId="4" borderId="12" xfId="0" applyFont="1" applyFill="1" applyBorder="1" applyAlignment="1">
      <alignment horizontal="center"/>
    </xf>
    <xf numFmtId="0" fontId="16" fillId="0" borderId="0" xfId="0" applyFont="1" applyFill="1" applyAlignment="1">
      <alignment horizontal="center" vertical="center"/>
    </xf>
    <xf numFmtId="165" fontId="15" fillId="5" borderId="15"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4" fillId="0" borderId="0" xfId="0" applyFont="1" applyBorder="1" applyAlignment="1">
      <alignment horizontal="center"/>
    </xf>
    <xf numFmtId="164" fontId="6" fillId="8" borderId="21" xfId="0" applyNumberFormat="1" applyFont="1" applyFill="1" applyBorder="1" applyAlignment="1">
      <alignment horizontal="center"/>
    </xf>
    <xf numFmtId="164" fontId="6" fillId="10" borderId="0" xfId="0" applyNumberFormat="1" applyFont="1" applyFill="1" applyBorder="1" applyAlignment="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8466</xdr:colOff>
      <xdr:row>1</xdr:row>
      <xdr:rowOff>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43775" y="3810"/>
          <a:ext cx="1295400" cy="291465"/>
        </a:xfrm>
        <a:prstGeom prst="rect">
          <a:avLst/>
        </a:prstGeom>
      </xdr:spPr>
    </xdr:pic>
    <xdr:clientData/>
  </xdr:twoCellAnchor>
  <xdr:twoCellAnchor>
    <xdr:from>
      <xdr:col>32</xdr:col>
      <xdr:colOff>0</xdr:colOff>
      <xdr:row>28</xdr:row>
      <xdr:rowOff>0</xdr:rowOff>
    </xdr:from>
    <xdr:to>
      <xdr:col>33</xdr:col>
      <xdr:colOff>0</xdr:colOff>
      <xdr:row>29</xdr:row>
      <xdr:rowOff>0</xdr:rowOff>
    </xdr:to>
    <xdr:sp macro="" textlink="">
      <xdr:nvSpPr>
        <xdr:cNvPr id="7" name="5-Point Star 6"/>
        <xdr:cNvSpPr/>
      </xdr:nvSpPr>
      <xdr:spPr bwMode="auto">
        <a:xfrm>
          <a:off x="6773333" y="4736042"/>
          <a:ext cx="211667" cy="195791"/>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31</xdr:col>
      <xdr:colOff>190501</xdr:colOff>
      <xdr:row>32</xdr:row>
      <xdr:rowOff>130526</xdr:rowOff>
    </xdr:from>
    <xdr:to>
      <xdr:col>32</xdr:col>
      <xdr:colOff>179919</xdr:colOff>
      <xdr:row>34</xdr:row>
      <xdr:rowOff>10580</xdr:rowOff>
    </xdr:to>
    <xdr:sp macro="" textlink="">
      <xdr:nvSpPr>
        <xdr:cNvPr id="8" name="5-Point Star 7"/>
        <xdr:cNvSpPr/>
      </xdr:nvSpPr>
      <xdr:spPr bwMode="auto">
        <a:xfrm>
          <a:off x="6752168" y="6177137"/>
          <a:ext cx="201084" cy="204610"/>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0</xdr:colOff>
      <xdr:row>16</xdr:row>
      <xdr:rowOff>116415</xdr:rowOff>
    </xdr:from>
    <xdr:to>
      <xdr:col>32</xdr:col>
      <xdr:colOff>206375</xdr:colOff>
      <xdr:row>17</xdr:row>
      <xdr:rowOff>153457</xdr:rowOff>
    </xdr:to>
    <xdr:sp macro="" textlink="">
      <xdr:nvSpPr>
        <xdr:cNvPr id="9" name="5-Point Star 8"/>
        <xdr:cNvSpPr/>
      </xdr:nvSpPr>
      <xdr:spPr bwMode="auto">
        <a:xfrm>
          <a:off x="6773333" y="2910415"/>
          <a:ext cx="206375" cy="195792"/>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18203</xdr:colOff>
      <xdr:row>38</xdr:row>
      <xdr:rowOff>28948</xdr:rowOff>
    </xdr:from>
    <xdr:to>
      <xdr:col>33</xdr:col>
      <xdr:colOff>7620</xdr:colOff>
      <xdr:row>39</xdr:row>
      <xdr:rowOff>42912</xdr:rowOff>
    </xdr:to>
    <xdr:sp macro="" textlink="">
      <xdr:nvSpPr>
        <xdr:cNvPr id="10" name="5-Point Star 9"/>
        <xdr:cNvSpPr/>
      </xdr:nvSpPr>
      <xdr:spPr bwMode="auto">
        <a:xfrm rot="21215844" flipV="1">
          <a:off x="6791536" y="7084504"/>
          <a:ext cx="201084" cy="176241"/>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0</xdr:colOff>
      <xdr:row>14</xdr:row>
      <xdr:rowOff>142873</xdr:rowOff>
    </xdr:from>
    <xdr:to>
      <xdr:col>32</xdr:col>
      <xdr:colOff>206375</xdr:colOff>
      <xdr:row>15</xdr:row>
      <xdr:rowOff>169332</xdr:rowOff>
    </xdr:to>
    <xdr:sp macro="" textlink="">
      <xdr:nvSpPr>
        <xdr:cNvPr id="14" name="5-Point Star 13"/>
        <xdr:cNvSpPr/>
      </xdr:nvSpPr>
      <xdr:spPr bwMode="auto">
        <a:xfrm>
          <a:off x="6773333" y="3180290"/>
          <a:ext cx="206375" cy="195792"/>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27</xdr:col>
      <xdr:colOff>152952</xdr:colOff>
      <xdr:row>12</xdr:row>
      <xdr:rowOff>103564</xdr:rowOff>
    </xdr:from>
    <xdr:to>
      <xdr:col>29</xdr:col>
      <xdr:colOff>56950</xdr:colOff>
      <xdr:row>14</xdr:row>
      <xdr:rowOff>45356</xdr:rowOff>
    </xdr:to>
    <xdr:sp macro="" textlink="">
      <xdr:nvSpPr>
        <xdr:cNvPr id="15" name="5-Point Star 14"/>
        <xdr:cNvSpPr/>
      </xdr:nvSpPr>
      <xdr:spPr bwMode="auto">
        <a:xfrm>
          <a:off x="5867952" y="2812897"/>
          <a:ext cx="327331" cy="266348"/>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14</a:t>
          </a:r>
          <a:endParaRPr lang="en-US" sz="800" b="1"/>
        </a:p>
      </xdr:txBody>
    </xdr:sp>
    <xdr:clientData/>
  </xdr:twoCellAnchor>
  <xdr:twoCellAnchor>
    <xdr:from>
      <xdr:col>27</xdr:col>
      <xdr:colOff>158751</xdr:colOff>
      <xdr:row>22</xdr:row>
      <xdr:rowOff>95250</xdr:rowOff>
    </xdr:from>
    <xdr:to>
      <xdr:col>29</xdr:col>
      <xdr:colOff>62748</xdr:colOff>
      <xdr:row>24</xdr:row>
      <xdr:rowOff>41578</xdr:rowOff>
    </xdr:to>
    <xdr:sp macro="" textlink="">
      <xdr:nvSpPr>
        <xdr:cNvPr id="18" name="5-Point Star 17"/>
        <xdr:cNvSpPr/>
      </xdr:nvSpPr>
      <xdr:spPr bwMode="auto">
        <a:xfrm>
          <a:off x="5792108" y="4467679"/>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25</a:t>
          </a:r>
          <a:endParaRPr lang="en-US" sz="800" b="1"/>
        </a:p>
      </xdr:txBody>
    </xdr:sp>
    <xdr:clientData/>
  </xdr:twoCellAnchor>
  <xdr:twoCellAnchor>
    <xdr:from>
      <xdr:col>19</xdr:col>
      <xdr:colOff>154214</xdr:colOff>
      <xdr:row>29</xdr:row>
      <xdr:rowOff>113393</xdr:rowOff>
    </xdr:from>
    <xdr:to>
      <xdr:col>21</xdr:col>
      <xdr:colOff>58211</xdr:colOff>
      <xdr:row>31</xdr:row>
      <xdr:rowOff>37041</xdr:rowOff>
    </xdr:to>
    <xdr:sp macro="" textlink="">
      <xdr:nvSpPr>
        <xdr:cNvPr id="19" name="5-Point Star 18"/>
        <xdr:cNvSpPr/>
      </xdr:nvSpPr>
      <xdr:spPr bwMode="auto">
        <a:xfrm>
          <a:off x="4118428" y="5646964"/>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11</a:t>
          </a:r>
          <a:endParaRPr lang="en-US" sz="800" b="1"/>
        </a:p>
      </xdr:txBody>
    </xdr:sp>
    <xdr:clientData/>
  </xdr:twoCellAnchor>
  <xdr:twoCellAnchor>
    <xdr:from>
      <xdr:col>3</xdr:col>
      <xdr:colOff>163789</xdr:colOff>
      <xdr:row>22</xdr:row>
      <xdr:rowOff>114400</xdr:rowOff>
    </xdr:from>
    <xdr:to>
      <xdr:col>5</xdr:col>
      <xdr:colOff>67787</xdr:colOff>
      <xdr:row>24</xdr:row>
      <xdr:rowOff>63247</xdr:rowOff>
    </xdr:to>
    <xdr:sp macro="" textlink="">
      <xdr:nvSpPr>
        <xdr:cNvPr id="20" name="5-Point Star 19"/>
        <xdr:cNvSpPr/>
      </xdr:nvSpPr>
      <xdr:spPr bwMode="auto">
        <a:xfrm>
          <a:off x="798789" y="4488844"/>
          <a:ext cx="327331" cy="280459"/>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26</a:t>
          </a:r>
          <a:endParaRPr lang="en-US" sz="800" b="1"/>
        </a:p>
      </xdr:txBody>
    </xdr:sp>
    <xdr:clientData/>
  </xdr:twoCellAnchor>
  <xdr:twoCellAnchor>
    <xdr:from>
      <xdr:col>3</xdr:col>
      <xdr:colOff>149676</xdr:colOff>
      <xdr:row>39</xdr:row>
      <xdr:rowOff>108856</xdr:rowOff>
    </xdr:from>
    <xdr:to>
      <xdr:col>5</xdr:col>
      <xdr:colOff>53674</xdr:colOff>
      <xdr:row>41</xdr:row>
      <xdr:rowOff>41576</xdr:rowOff>
    </xdr:to>
    <xdr:sp macro="" textlink="">
      <xdr:nvSpPr>
        <xdr:cNvPr id="22" name="5-Point Star 21"/>
        <xdr:cNvSpPr/>
      </xdr:nvSpPr>
      <xdr:spPr bwMode="auto">
        <a:xfrm rot="20186952">
          <a:off x="775605" y="7343320"/>
          <a:ext cx="321283" cy="268363"/>
        </a:xfrm>
        <a:prstGeom prst="star5">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600" b="1"/>
            <a:t>13</a:t>
          </a:r>
          <a:endParaRPr lang="en-US" sz="800" b="1"/>
        </a:p>
      </xdr:txBody>
    </xdr:sp>
    <xdr:clientData/>
  </xdr:twoCellAnchor>
  <xdr:twoCellAnchor editAs="oneCell">
    <xdr:from>
      <xdr:col>11</xdr:col>
      <xdr:colOff>134057</xdr:colOff>
      <xdr:row>8</xdr:row>
      <xdr:rowOff>56443</xdr:rowOff>
    </xdr:from>
    <xdr:to>
      <xdr:col>19</xdr:col>
      <xdr:colOff>34060</xdr:colOff>
      <xdr:row>17</xdr:row>
      <xdr:rowOff>31825</xdr:rowOff>
    </xdr:to>
    <xdr:pic>
      <xdr:nvPicPr>
        <xdr:cNvPr id="16" name="Picture 15" descr="LT Logo.png"/>
        <xdr:cNvPicPr>
          <a:picLocks noChangeAspect="1"/>
        </xdr:cNvPicPr>
      </xdr:nvPicPr>
      <xdr:blipFill>
        <a:blip xmlns:r="http://schemas.openxmlformats.org/officeDocument/2006/relationships" r:embed="rId2" cstate="print"/>
        <a:stretch>
          <a:fillRect/>
        </a:stretch>
      </xdr:blipFill>
      <xdr:spPr>
        <a:xfrm>
          <a:off x="2462390" y="2095499"/>
          <a:ext cx="1593337" cy="1457048"/>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AL46"/>
  <sheetViews>
    <sheetView showGridLines="0" tabSelected="1" topLeftCell="A18" zoomScale="90" zoomScaleNormal="90" workbookViewId="0">
      <selection activeCell="AM26" sqref="AM26"/>
    </sheetView>
  </sheetViews>
  <sheetFormatPr defaultRowHeight="12.5"/>
  <cols>
    <col min="1" max="33" width="3" customWidth="1"/>
    <col min="34" max="34" width="7.7265625" customWidth="1"/>
    <col min="35" max="35" width="20.54296875" customWidth="1"/>
    <col min="36" max="36" width="3.1796875" customWidth="1"/>
  </cols>
  <sheetData>
    <row r="1" spans="1:36" ht="23.25" customHeight="1">
      <c r="A1" s="26" t="s">
        <v>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c r="A2" s="20" t="s">
        <v>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87" t="s">
        <v>8</v>
      </c>
      <c r="AJ2" s="87"/>
    </row>
    <row r="3" spans="1:36" ht="13">
      <c r="A3" s="91" t="s">
        <v>1</v>
      </c>
      <c r="B3" s="91"/>
      <c r="C3" s="91"/>
      <c r="D3" s="11"/>
      <c r="E3" s="91" t="s">
        <v>0</v>
      </c>
      <c r="F3" s="91"/>
      <c r="G3" s="91"/>
      <c r="H3" s="8"/>
      <c r="I3" s="28" t="s">
        <v>2</v>
      </c>
      <c r="J3" s="27"/>
      <c r="K3" s="8"/>
      <c r="L3" s="8"/>
      <c r="M3" s="8"/>
      <c r="N3" s="8"/>
      <c r="O3" s="8"/>
      <c r="P3" s="8"/>
      <c r="Q3" s="8"/>
      <c r="R3" s="8"/>
      <c r="S3" s="8"/>
      <c r="T3" s="12"/>
      <c r="U3" s="8"/>
      <c r="V3" s="8"/>
      <c r="W3" s="8"/>
      <c r="X3" s="8"/>
      <c r="Y3" s="8"/>
      <c r="Z3" s="8"/>
      <c r="AA3" s="8"/>
      <c r="AB3" s="8"/>
      <c r="AC3" s="8"/>
      <c r="AD3" s="8"/>
      <c r="AE3" s="8"/>
      <c r="AF3" s="8"/>
      <c r="AG3" s="8"/>
      <c r="AH3" s="8"/>
      <c r="AI3" s="8"/>
      <c r="AJ3" s="8"/>
    </row>
    <row r="4" spans="1:36">
      <c r="A4" s="88">
        <v>2023</v>
      </c>
      <c r="B4" s="89"/>
      <c r="C4" s="90"/>
      <c r="D4" s="11"/>
      <c r="E4" s="88">
        <v>8</v>
      </c>
      <c r="F4" s="89"/>
      <c r="G4" s="90"/>
      <c r="H4" s="8"/>
      <c r="I4" s="88">
        <v>1</v>
      </c>
      <c r="J4" s="89"/>
      <c r="K4" s="90"/>
      <c r="L4" s="13" t="s">
        <v>3</v>
      </c>
      <c r="M4" s="8"/>
      <c r="N4" s="8"/>
      <c r="O4" s="8"/>
      <c r="P4" s="8"/>
      <c r="Q4" s="8"/>
      <c r="R4" s="8"/>
      <c r="S4" s="8"/>
      <c r="T4" s="12"/>
      <c r="U4" s="8"/>
      <c r="V4" s="8"/>
      <c r="W4" s="8"/>
      <c r="X4" s="8"/>
      <c r="Y4" s="8"/>
      <c r="Z4" s="8"/>
      <c r="AA4" s="8"/>
      <c r="AB4" s="8"/>
      <c r="AC4" s="8"/>
      <c r="AD4" s="8"/>
      <c r="AE4" s="8"/>
      <c r="AF4" s="8"/>
      <c r="AG4" s="8"/>
      <c r="AH4" s="8"/>
      <c r="AI4" s="8"/>
      <c r="AJ4" s="8"/>
    </row>
    <row r="5" spans="1:36">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29.25" customHeight="1">
      <c r="A6" s="92" t="s">
        <v>9</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G6" s="1"/>
      <c r="AH6" s="1"/>
      <c r="AI6" s="6"/>
      <c r="AJ6" s="1"/>
    </row>
    <row r="7" spans="1:36" ht="29.25" customHeight="1">
      <c r="A7" s="33"/>
      <c r="B7" s="33"/>
      <c r="C7" s="33"/>
      <c r="D7" s="33"/>
      <c r="E7" s="33"/>
      <c r="F7" s="33"/>
      <c r="G7" s="33"/>
      <c r="H7" s="33"/>
      <c r="I7" s="100" t="str">
        <f>year&amp;"-"&amp;(year+1)</f>
        <v>2023-2024</v>
      </c>
      <c r="J7" s="100"/>
      <c r="K7" s="100"/>
      <c r="L7" s="100"/>
      <c r="M7" s="100"/>
      <c r="N7" s="100"/>
      <c r="O7" s="100"/>
      <c r="P7" s="100"/>
      <c r="Q7" s="100"/>
      <c r="R7" s="100"/>
      <c r="S7" s="100"/>
      <c r="T7" s="100"/>
      <c r="U7" s="100"/>
      <c r="V7" s="100"/>
      <c r="W7" s="100"/>
      <c r="X7" s="33"/>
      <c r="Y7" s="33"/>
      <c r="Z7" s="33"/>
      <c r="AA7" s="33"/>
      <c r="AB7" s="33"/>
      <c r="AC7" s="33"/>
      <c r="AD7" s="33"/>
      <c r="AE7" s="33"/>
      <c r="AG7" s="1"/>
      <c r="AH7" s="1"/>
      <c r="AI7" s="6"/>
      <c r="AJ7" s="1"/>
    </row>
    <row r="8" spans="1:36" ht="29.25" customHeight="1">
      <c r="A8" s="33"/>
      <c r="B8" s="33"/>
      <c r="C8" s="33"/>
      <c r="D8" s="33"/>
      <c r="E8" s="33"/>
      <c r="F8" s="33"/>
      <c r="G8" s="33"/>
      <c r="H8" s="33"/>
      <c r="I8" s="99" t="s">
        <v>4</v>
      </c>
      <c r="J8" s="99"/>
      <c r="K8" s="99"/>
      <c r="L8" s="99"/>
      <c r="M8" s="99"/>
      <c r="N8" s="99"/>
      <c r="O8" s="99"/>
      <c r="P8" s="99"/>
      <c r="Q8" s="99"/>
      <c r="R8" s="99"/>
      <c r="S8" s="99"/>
      <c r="T8" s="99"/>
      <c r="U8" s="99"/>
      <c r="V8" s="99"/>
      <c r="W8" s="99"/>
      <c r="X8" s="33"/>
      <c r="Y8" s="33"/>
      <c r="Z8" s="33"/>
      <c r="AA8" s="33"/>
      <c r="AB8" s="33"/>
      <c r="AC8" s="33"/>
      <c r="AD8" s="33"/>
      <c r="AE8" s="33"/>
      <c r="AG8" s="101" t="s">
        <v>6</v>
      </c>
      <c r="AH8" s="101"/>
      <c r="AI8" s="101"/>
      <c r="AJ8" s="101"/>
    </row>
    <row r="9" spans="1:36" ht="12" customHeight="1">
      <c r="I9" s="99"/>
      <c r="J9" s="99"/>
      <c r="K9" s="99"/>
      <c r="L9" s="99"/>
      <c r="M9" s="99"/>
      <c r="N9" s="99"/>
      <c r="O9" s="99"/>
      <c r="P9" s="99"/>
      <c r="Q9" s="99"/>
      <c r="R9" s="99"/>
      <c r="S9" s="99"/>
      <c r="T9" s="99"/>
      <c r="U9" s="99"/>
      <c r="V9" s="99"/>
      <c r="W9" s="99"/>
      <c r="AG9" s="59"/>
      <c r="AH9" s="59"/>
      <c r="AI9" s="59"/>
      <c r="AJ9" s="59"/>
    </row>
    <row r="10" spans="1:36" ht="15.75" customHeight="1" thickBot="1">
      <c r="A10" s="93">
        <f>DATE(year,month,1)</f>
        <v>45139</v>
      </c>
      <c r="B10" s="94"/>
      <c r="C10" s="94"/>
      <c r="D10" s="94"/>
      <c r="E10" s="94"/>
      <c r="F10" s="94"/>
      <c r="G10" s="95"/>
      <c r="H10" s="7"/>
      <c r="I10" s="99"/>
      <c r="J10" s="99"/>
      <c r="K10" s="99"/>
      <c r="L10" s="99"/>
      <c r="M10" s="99"/>
      <c r="N10" s="99"/>
      <c r="O10" s="99"/>
      <c r="P10" s="99"/>
      <c r="Q10" s="99"/>
      <c r="R10" s="99"/>
      <c r="S10" s="99"/>
      <c r="T10" s="99"/>
      <c r="U10" s="99"/>
      <c r="V10" s="99"/>
      <c r="W10" s="99"/>
      <c r="Y10" s="96">
        <f>DATE(YEAR(A10+35),MONTH(A10+35),1)</f>
        <v>45170</v>
      </c>
      <c r="Z10" s="97"/>
      <c r="AA10" s="97"/>
      <c r="AB10" s="97"/>
      <c r="AC10" s="97"/>
      <c r="AD10" s="97"/>
      <c r="AE10" s="98"/>
      <c r="AG10" s="61"/>
      <c r="AH10" s="29"/>
      <c r="AJ10" s="3"/>
    </row>
    <row r="11" spans="1:36" ht="12" customHeight="1" thickBot="1">
      <c r="A11" s="21" t="str">
        <f>CHOOSE(1+MOD(startday+1-2,7),"Su","M","Tu","W","Th","F","Sa")</f>
        <v>Su</v>
      </c>
      <c r="B11" s="22" t="str">
        <f>CHOOSE(1+MOD(startday+2-2,7),"Su","M","Tu","W","Th","F","Sa")</f>
        <v>M</v>
      </c>
      <c r="C11" s="22" t="str">
        <f>CHOOSE(1+MOD(startday+3-2,7),"Su","M","Tu","W","Th","F","Sa")</f>
        <v>Tu</v>
      </c>
      <c r="D11" s="22" t="str">
        <f>CHOOSE(1+MOD(startday+4-2,7),"Su","M","Tu","W","Th","F","Sa")</f>
        <v>W</v>
      </c>
      <c r="E11" s="22" t="str">
        <f>CHOOSE(1+MOD(startday+5-2,7),"Su","M","Tu","W","Th","F","Sa")</f>
        <v>Th</v>
      </c>
      <c r="F11" s="22" t="str">
        <f>CHOOSE(1+MOD(startday+6-2,7),"Su","M","Tu","W","Th","F","Sa")</f>
        <v>F</v>
      </c>
      <c r="G11" s="23" t="str">
        <f>CHOOSE(1+MOD(startday+7-2,7),"Su","M","Tu","W","Th","F","Sa")</f>
        <v>Sa</v>
      </c>
      <c r="H11" s="2"/>
      <c r="I11" s="99"/>
      <c r="J11" s="99"/>
      <c r="K11" s="99"/>
      <c r="L11" s="99"/>
      <c r="M11" s="99"/>
      <c r="N11" s="99"/>
      <c r="O11" s="99"/>
      <c r="P11" s="99"/>
      <c r="Q11" s="99"/>
      <c r="R11" s="99"/>
      <c r="S11" s="99"/>
      <c r="T11" s="99"/>
      <c r="U11" s="99"/>
      <c r="V11" s="99"/>
      <c r="W11" s="99"/>
      <c r="Y11" s="21" t="str">
        <f>CHOOSE(1+MOD(startday+1-2,7),"Su","M","Tu","W","Th","F","Sa")</f>
        <v>Su</v>
      </c>
      <c r="Z11" s="22" t="str">
        <f>CHOOSE(1+MOD(startday+2-2,7),"Su","M","Tu","W","Th","F","Sa")</f>
        <v>M</v>
      </c>
      <c r="AA11" s="22" t="str">
        <f>CHOOSE(1+MOD(startday+3-2,7),"Su","M","Tu","W","Th","F","Sa")</f>
        <v>Tu</v>
      </c>
      <c r="AB11" s="22" t="str">
        <f>CHOOSE(1+MOD(startday+4-2,7),"Su","M","Tu","W","Th","F","Sa")</f>
        <v>W</v>
      </c>
      <c r="AC11" s="22" t="str">
        <f>CHOOSE(1+MOD(startday+5-2,7),"Su","M","Tu","W","Th","F","Sa")</f>
        <v>Th</v>
      </c>
      <c r="AD11" s="22" t="str">
        <f>CHOOSE(1+MOD(startday+6-2,7),"Su","M","Tu","W","Th","F","Sa")</f>
        <v>F</v>
      </c>
      <c r="AE11" s="23" t="str">
        <f>CHOOSE(1+MOD(startday+7-2,7),"Su","M","Tu","W","Th","F","Sa")</f>
        <v>Sa</v>
      </c>
      <c r="AG11" s="45"/>
      <c r="AH11" s="29" t="s">
        <v>14</v>
      </c>
      <c r="AI11" s="49"/>
      <c r="AJ11" s="5"/>
    </row>
    <row r="12" spans="1:36" ht="13">
      <c r="A12" s="14" t="str">
        <f>IF(WEEKDAY(A10,1)=startday,A10,"")</f>
        <v/>
      </c>
      <c r="B12" s="15" t="str">
        <f>IF(A12="",IF(WEEKDAY(A10,1)=MOD(startday,7)+1,A10,""),A12+1)</f>
        <v/>
      </c>
      <c r="C12" s="15">
        <f>IF(B12="",IF(WEEKDAY(A10,1)=MOD(startday+1,7)+1,A10,""),B12+1)</f>
        <v>45139</v>
      </c>
      <c r="D12" s="15">
        <f>IF(C12="",IF(WEEKDAY(A10,1)=MOD(startday+2,7)+1,A10,""),C12+1)</f>
        <v>45140</v>
      </c>
      <c r="E12" s="15">
        <f>IF(D12="",IF(WEEKDAY(A10,1)=MOD(startday+3,7)+1,A10,""),D12+1)</f>
        <v>45141</v>
      </c>
      <c r="F12" s="15">
        <f>IF(E12="",IF(WEEKDAY(A10,1)=MOD(startday+4,7)+1,A10,""),E12+1)</f>
        <v>45142</v>
      </c>
      <c r="G12" s="16">
        <f>IF(F12="",IF(WEEKDAY(A10,1)=MOD(startday+5,7)+1,A10,""),F12+1)</f>
        <v>45143</v>
      </c>
      <c r="H12" s="2"/>
      <c r="Y12" s="14" t="str">
        <f>IF(WEEKDAY(Y10,1)=startday,Y10,"")</f>
        <v/>
      </c>
      <c r="Z12" s="15" t="str">
        <f>IF(Y12="",IF(WEEKDAY(Y10,1)=MOD(startday,7)+1,Y10,""),Y12+1)</f>
        <v/>
      </c>
      <c r="AA12" s="15" t="str">
        <f>IF(Z12="",IF(WEEKDAY(Y10,1)=MOD(startday+1,7)+1,Y10,""),Z12+1)</f>
        <v/>
      </c>
      <c r="AB12" s="15" t="str">
        <f>IF(AA12="",IF(WEEKDAY(Y10,1)=MOD(startday+2,7)+1,Y10,""),AA12+1)</f>
        <v/>
      </c>
      <c r="AC12" s="15" t="str">
        <f>IF(AB12="",IF(WEEKDAY(Y10,1)=MOD(startday+3,7)+1,Y10,""),AB12+1)</f>
        <v/>
      </c>
      <c r="AD12" s="71">
        <f>IF(AC12="",IF(WEEKDAY(Y10,1)=MOD(startday+4,7)+1,Y10,""),AC12+1)</f>
        <v>45170</v>
      </c>
      <c r="AE12" s="16">
        <f>IF(AD12="",IF(WEEKDAY(Y10,1)=MOD(startday+5,7)+1,Y10,""),AD12+1)</f>
        <v>45171</v>
      </c>
      <c r="AG12" s="4"/>
      <c r="AH12" s="48" t="s">
        <v>15</v>
      </c>
      <c r="AI12" s="49"/>
      <c r="AJ12" s="5"/>
    </row>
    <row r="13" spans="1:36" ht="13">
      <c r="A13" s="14">
        <f>IF(G12="","",IF(MONTH(G12+1)&lt;&gt;MONTH(G12),"",G12+1))</f>
        <v>45144</v>
      </c>
      <c r="B13" s="15">
        <f>IF(A13="","",IF(MONTH(A13+1)&lt;&gt;MONTH(A13),"",A13+1))</f>
        <v>45145</v>
      </c>
      <c r="C13" s="15">
        <f t="shared" ref="C13:G13" si="0">IF(B13="","",IF(MONTH(B13+1)&lt;&gt;MONTH(B13),"",B13+1))</f>
        <v>45146</v>
      </c>
      <c r="D13" s="15">
        <f>IF(C13="","",IF(MONTH(C13+1)&lt;&gt;MONTH(C13),"",C13+1))</f>
        <v>45147</v>
      </c>
      <c r="E13" s="15">
        <f t="shared" si="0"/>
        <v>45148</v>
      </c>
      <c r="F13" s="15">
        <f t="shared" si="0"/>
        <v>45149</v>
      </c>
      <c r="G13" s="16">
        <f t="shared" si="0"/>
        <v>45150</v>
      </c>
      <c r="H13" s="2"/>
      <c r="Y13" s="14">
        <f>IF(AE12="","",IF(MONTH(AE12+1)&lt;&gt;MONTH(AE12),"",AE12+1))</f>
        <v>45172</v>
      </c>
      <c r="Z13" s="34">
        <f>IF(Y13="","",IF(MONTH(Y13+1)&lt;&gt;MONTH(Y13),"",Y13+1))</f>
        <v>45173</v>
      </c>
      <c r="AA13" s="15">
        <f t="shared" ref="AA13:AA17" si="1">IF(Z13="","",IF(MONTH(Z13+1)&lt;&gt;MONTH(Z13),"",Z13+1))</f>
        <v>45174</v>
      </c>
      <c r="AB13" s="15">
        <f>IF(AA13="","",IF(MONTH(AA13+1)&lt;&gt;MONTH(AA13),"",AA13+1))</f>
        <v>45175</v>
      </c>
      <c r="AC13" s="15">
        <f t="shared" ref="AC13:AC17" si="2">IF(AB13="","",IF(MONTH(AB13+1)&lt;&gt;MONTH(AB13),"",AB13+1))</f>
        <v>45176</v>
      </c>
      <c r="AD13" s="15">
        <f t="shared" ref="AD13:AD17" si="3">IF(AC13="","",IF(MONTH(AC13+1)&lt;&gt;MONTH(AC13),"",AC13+1))</f>
        <v>45177</v>
      </c>
      <c r="AE13" s="16">
        <f t="shared" ref="AE13:AE17" si="4">IF(AD13="","",IF(MONTH(AD13+1)&lt;&gt;MONTH(AD13),"",AD13+1))</f>
        <v>45178</v>
      </c>
      <c r="AG13" s="4"/>
      <c r="AH13" s="48"/>
      <c r="AI13" s="49"/>
      <c r="AJ13" s="5"/>
    </row>
    <row r="14" spans="1:36">
      <c r="A14" s="14">
        <f t="shared" ref="A14:A17" si="5">IF(G13="","",IF(MONTH(G13+1)&lt;&gt;MONTH(G13),"",G13+1))</f>
        <v>45151</v>
      </c>
      <c r="B14" s="40">
        <f t="shared" ref="B14:G17" si="6">IF(A14="","",IF(MONTH(A14+1)&lt;&gt;MONTH(A14),"",A14+1))</f>
        <v>45152</v>
      </c>
      <c r="C14" s="40">
        <f t="shared" si="6"/>
        <v>45153</v>
      </c>
      <c r="D14" s="40">
        <f t="shared" si="6"/>
        <v>45154</v>
      </c>
      <c r="E14" s="40">
        <f t="shared" si="6"/>
        <v>45155</v>
      </c>
      <c r="F14" s="40">
        <f t="shared" si="6"/>
        <v>45156</v>
      </c>
      <c r="G14" s="51">
        <f t="shared" si="6"/>
        <v>45157</v>
      </c>
      <c r="H14" s="2"/>
      <c r="P14" s="2"/>
      <c r="Y14" s="14">
        <f t="shared" ref="Y14:Y17" si="7">IF(AE13="","",IF(MONTH(AE13+1)&lt;&gt;MONTH(AE13),"",AE13+1))</f>
        <v>45179</v>
      </c>
      <c r="Z14" s="15">
        <f t="shared" ref="Z14:Z17" si="8">IF(Y14="","",IF(MONTH(Y14+1)&lt;&gt;MONTH(Y14),"",Y14+1))</f>
        <v>45180</v>
      </c>
      <c r="AA14" s="15">
        <f t="shared" si="1"/>
        <v>45181</v>
      </c>
      <c r="AB14" s="64">
        <f>IF(AA14="","",IF(MONTH(AA14+U151)&lt;&gt;MONTH(AA14),"",AA14+1))</f>
        <v>45182</v>
      </c>
      <c r="AC14" s="64">
        <f t="shared" si="2"/>
        <v>45183</v>
      </c>
      <c r="AD14" s="15">
        <f t="shared" si="3"/>
        <v>45184</v>
      </c>
      <c r="AE14" s="16">
        <f t="shared" si="4"/>
        <v>45185</v>
      </c>
      <c r="AG14" s="41"/>
      <c r="AJ14" s="5"/>
    </row>
    <row r="15" spans="1:36">
      <c r="A15" s="50">
        <f t="shared" si="5"/>
        <v>45158</v>
      </c>
      <c r="B15" s="70">
        <f t="shared" si="6"/>
        <v>45159</v>
      </c>
      <c r="C15" s="70">
        <f t="shared" si="6"/>
        <v>45160</v>
      </c>
      <c r="D15" s="70">
        <f t="shared" si="6"/>
        <v>45161</v>
      </c>
      <c r="E15" s="70">
        <f t="shared" si="6"/>
        <v>45162</v>
      </c>
      <c r="F15" s="70">
        <f t="shared" si="6"/>
        <v>45163</v>
      </c>
      <c r="G15" s="70">
        <f t="shared" si="6"/>
        <v>45164</v>
      </c>
      <c r="H15" s="2"/>
      <c r="P15" s="2"/>
      <c r="Y15" s="14">
        <f t="shared" si="7"/>
        <v>45186</v>
      </c>
      <c r="Z15" s="15">
        <f t="shared" si="8"/>
        <v>45187</v>
      </c>
      <c r="AA15" s="15">
        <f t="shared" si="1"/>
        <v>45188</v>
      </c>
      <c r="AB15" s="15">
        <f t="shared" ref="AB15:AB17" si="9">IF(AA15="","",IF(MONTH(AA15+1)&lt;&gt;MONTH(AA15),"",AA15+1))</f>
        <v>45189</v>
      </c>
      <c r="AC15" s="15">
        <f t="shared" si="2"/>
        <v>45190</v>
      </c>
      <c r="AD15" s="15">
        <f t="shared" si="3"/>
        <v>45191</v>
      </c>
      <c r="AE15" s="16">
        <f t="shared" si="4"/>
        <v>45192</v>
      </c>
      <c r="AG15" s="4"/>
      <c r="AH15" s="31" t="s">
        <v>16</v>
      </c>
      <c r="AI15" s="32"/>
      <c r="AJ15" s="5"/>
    </row>
    <row r="16" spans="1:36" ht="13">
      <c r="A16" s="14">
        <f t="shared" si="5"/>
        <v>45165</v>
      </c>
      <c r="B16" s="73">
        <f t="shared" si="6"/>
        <v>45166</v>
      </c>
      <c r="C16" s="72">
        <f t="shared" si="6"/>
        <v>45167</v>
      </c>
      <c r="D16" s="72">
        <f t="shared" si="6"/>
        <v>45168</v>
      </c>
      <c r="E16" s="72">
        <f t="shared" si="6"/>
        <v>45169</v>
      </c>
      <c r="F16" s="38" t="str">
        <f t="shared" si="6"/>
        <v/>
      </c>
      <c r="G16" s="52" t="str">
        <f t="shared" si="6"/>
        <v/>
      </c>
      <c r="H16" s="2"/>
      <c r="L16" s="57"/>
      <c r="P16" s="2"/>
      <c r="Y16" s="14">
        <f t="shared" si="7"/>
        <v>45193</v>
      </c>
      <c r="Z16" s="15">
        <f t="shared" si="8"/>
        <v>45194</v>
      </c>
      <c r="AA16" s="15">
        <f t="shared" si="1"/>
        <v>45195</v>
      </c>
      <c r="AB16" s="15">
        <f t="shared" si="9"/>
        <v>45196</v>
      </c>
      <c r="AC16" s="15">
        <f t="shared" si="2"/>
        <v>45197</v>
      </c>
      <c r="AD16" s="15">
        <f t="shared" si="3"/>
        <v>45198</v>
      </c>
      <c r="AE16" s="16">
        <f t="shared" si="4"/>
        <v>45199</v>
      </c>
      <c r="AG16" s="4"/>
      <c r="AH16" s="31" t="s">
        <v>17</v>
      </c>
      <c r="AI16" s="32"/>
      <c r="AJ16" s="5"/>
    </row>
    <row r="17" spans="1:37">
      <c r="A17" s="17" t="str">
        <f t="shared" si="5"/>
        <v/>
      </c>
      <c r="B17" s="18" t="str">
        <f t="shared" si="6"/>
        <v/>
      </c>
      <c r="C17" s="18" t="str">
        <f t="shared" si="6"/>
        <v/>
      </c>
      <c r="D17" s="18" t="str">
        <f t="shared" si="6"/>
        <v/>
      </c>
      <c r="E17" s="18" t="str">
        <f t="shared" si="6"/>
        <v/>
      </c>
      <c r="F17" s="18" t="str">
        <f t="shared" si="6"/>
        <v/>
      </c>
      <c r="G17" s="19" t="str">
        <f t="shared" si="6"/>
        <v/>
      </c>
      <c r="H17" s="2"/>
      <c r="P17" s="2"/>
      <c r="Y17" s="17" t="str">
        <f t="shared" si="7"/>
        <v/>
      </c>
      <c r="Z17" s="18" t="str">
        <f t="shared" si="8"/>
        <v/>
      </c>
      <c r="AA17" s="18" t="str">
        <f t="shared" si="1"/>
        <v/>
      </c>
      <c r="AB17" s="18" t="str">
        <f t="shared" si="9"/>
        <v/>
      </c>
      <c r="AC17" s="18" t="str">
        <f t="shared" si="2"/>
        <v/>
      </c>
      <c r="AD17" s="18" t="str">
        <f t="shared" si="3"/>
        <v/>
      </c>
      <c r="AE17" s="19" t="str">
        <f t="shared" si="4"/>
        <v/>
      </c>
      <c r="AG17" s="4"/>
      <c r="AH17" s="31"/>
      <c r="AI17" s="63"/>
      <c r="AJ17" s="5"/>
    </row>
    <row r="18" spans="1:37" ht="13" thickBot="1">
      <c r="AG18" s="4"/>
      <c r="AH18" s="31" t="s">
        <v>18</v>
      </c>
      <c r="AI18" s="32"/>
      <c r="AJ18" s="5"/>
      <c r="AK18" s="41"/>
    </row>
    <row r="19" spans="1:37" ht="16" thickBot="1">
      <c r="A19" s="93">
        <f>DATE(YEAR(Y10+35),MONTH(Y10+35),1)</f>
        <v>45200</v>
      </c>
      <c r="B19" s="94"/>
      <c r="C19" s="94"/>
      <c r="D19" s="94"/>
      <c r="E19" s="94"/>
      <c r="F19" s="94"/>
      <c r="G19" s="95"/>
      <c r="H19" s="7"/>
      <c r="I19" s="93">
        <f>DATE(YEAR(A19+35),MONTH(A19+35),1)</f>
        <v>45231</v>
      </c>
      <c r="J19" s="94"/>
      <c r="K19" s="94"/>
      <c r="L19" s="94"/>
      <c r="M19" s="94"/>
      <c r="N19" s="94"/>
      <c r="O19" s="95"/>
      <c r="P19" s="7"/>
      <c r="Q19" s="93">
        <f>DATE(YEAR(I19+35),MONTH(I19+35),1)</f>
        <v>45261</v>
      </c>
      <c r="R19" s="94"/>
      <c r="S19" s="94"/>
      <c r="T19" s="94"/>
      <c r="U19" s="94"/>
      <c r="V19" s="94"/>
      <c r="W19" s="95"/>
      <c r="Y19" s="93">
        <f>DATE(YEAR(Q19+35),MONTH(Q19+35),1)</f>
        <v>45292</v>
      </c>
      <c r="Z19" s="94"/>
      <c r="AA19" s="94"/>
      <c r="AB19" s="94"/>
      <c r="AC19" s="94"/>
      <c r="AD19" s="94"/>
      <c r="AE19" s="95"/>
      <c r="AG19" s="45"/>
      <c r="AH19" s="31" t="s">
        <v>19</v>
      </c>
      <c r="AI19" s="32"/>
      <c r="AJ19" s="5"/>
      <c r="AK19" s="41"/>
    </row>
    <row r="20" spans="1:37">
      <c r="A20" s="21" t="str">
        <f>CHOOSE(1+MOD(startday+1-2,7),"Su","M","Tu","W","Th","F","Sa")</f>
        <v>Su</v>
      </c>
      <c r="B20" s="22" t="str">
        <f>CHOOSE(1+MOD(startday+2-2,7),"Su","M","Tu","W","Th","F","Sa")</f>
        <v>M</v>
      </c>
      <c r="C20" s="22" t="str">
        <f>CHOOSE(1+MOD(startday+3-2,7),"Su","M","Tu","W","Th","F","Sa")</f>
        <v>Tu</v>
      </c>
      <c r="D20" s="22" t="str">
        <f>CHOOSE(1+MOD(startday+4-2,7),"Su","M","Tu","W","Th","F","Sa")</f>
        <v>W</v>
      </c>
      <c r="E20" s="22" t="str">
        <f>CHOOSE(1+MOD(startday+5-2,7),"Su","M","Tu","W","Th","F","Sa")</f>
        <v>Th</v>
      </c>
      <c r="F20" s="22" t="str">
        <f>CHOOSE(1+MOD(startday+6-2,7),"Su","M","Tu","W","Th","F","Sa")</f>
        <v>F</v>
      </c>
      <c r="G20" s="23" t="str">
        <f>CHOOSE(1+MOD(startday+7-2,7),"Su","M","Tu","W","Th","F","Sa")</f>
        <v>Sa</v>
      </c>
      <c r="H20" s="24"/>
      <c r="I20" s="21" t="str">
        <f>CHOOSE(1+MOD(startday+1-2,7),"Su","M","Tu","W","Th","F","Sa")</f>
        <v>Su</v>
      </c>
      <c r="J20" s="22" t="str">
        <f>CHOOSE(1+MOD(startday+2-2,7),"Su","M","Tu","W","Th","F","Sa")</f>
        <v>M</v>
      </c>
      <c r="K20" s="22" t="str">
        <f>CHOOSE(1+MOD(startday+3-2,7),"Su","M","Tu","W","Th","F","Sa")</f>
        <v>Tu</v>
      </c>
      <c r="L20" s="22" t="str">
        <f>CHOOSE(1+MOD(startday+4-2,7),"Su","M","Tu","W","Th","F","Sa")</f>
        <v>W</v>
      </c>
      <c r="M20" s="22" t="str">
        <f>CHOOSE(1+MOD(startday+5-2,7),"Su","M","Tu","W","Th","F","Sa")</f>
        <v>Th</v>
      </c>
      <c r="N20" s="22" t="str">
        <f>CHOOSE(1+MOD(startday+6-2,7),"Su","M","Tu","W","Th","F","Sa")</f>
        <v>F</v>
      </c>
      <c r="O20" s="23" t="str">
        <f>CHOOSE(1+MOD(startday+7-2,7),"Su","M","Tu","W","Th","F","Sa")</f>
        <v>Sa</v>
      </c>
      <c r="P20" s="24"/>
      <c r="Q20" s="21" t="str">
        <f>CHOOSE(1+MOD(startday+1-2,7),"Su","M","Tu","W","Th","F","Sa")</f>
        <v>Su</v>
      </c>
      <c r="R20" s="22" t="str">
        <f>CHOOSE(1+MOD(startday+2-2,7),"Su","M","Tu","W","Th","F","Sa")</f>
        <v>M</v>
      </c>
      <c r="S20" s="22" t="str">
        <f>CHOOSE(1+MOD(startday+3-2,7),"Su","M","Tu","W","Th","F","Sa")</f>
        <v>Tu</v>
      </c>
      <c r="T20" s="22" t="str">
        <f>CHOOSE(1+MOD(startday+4-2,7),"Su","M","Tu","W","Th","F","Sa")</f>
        <v>W</v>
      </c>
      <c r="U20" s="22" t="str">
        <f>CHOOSE(1+MOD(startday+5-2,7),"Su","M","Tu","W","Th","F","Sa")</f>
        <v>Th</v>
      </c>
      <c r="V20" s="22" t="str">
        <f>CHOOSE(1+MOD(startday+6-2,7),"Su","M","Tu","W","Th","F","Sa")</f>
        <v>F</v>
      </c>
      <c r="W20" s="23" t="str">
        <f>CHOOSE(1+MOD(startday+7-2,7),"Su","M","Tu","W","Th","F","Sa")</f>
        <v>Sa</v>
      </c>
      <c r="X20" s="25"/>
      <c r="Y20" s="21" t="str">
        <f>CHOOSE(1+MOD(startday+1-2,7),"Su","M","Tu","W","Th","F","Sa")</f>
        <v>Su</v>
      </c>
      <c r="Z20" s="22" t="str">
        <f>CHOOSE(1+MOD(startday+2-2,7),"Su","M","Tu","W","Th","F","Sa")</f>
        <v>M</v>
      </c>
      <c r="AA20" s="22" t="str">
        <f>CHOOSE(1+MOD(startday+3-2,7),"Su","M","Tu","W","Th","F","Sa")</f>
        <v>Tu</v>
      </c>
      <c r="AB20" s="22" t="str">
        <f>CHOOSE(1+MOD(startday+4-2,7),"Su","M","Tu","W","Th","F","Sa")</f>
        <v>W</v>
      </c>
      <c r="AC20" s="22" t="str">
        <f>CHOOSE(1+MOD(startday+5-2,7),"Su","M","Tu","W","Th","F","Sa")</f>
        <v>Th</v>
      </c>
      <c r="AD20" s="22" t="str">
        <f>CHOOSE(1+MOD(startday+6-2,7),"Su","M","Tu","W","Th","F","Sa")</f>
        <v>F</v>
      </c>
      <c r="AE20" s="23" t="str">
        <f>CHOOSE(1+MOD(startday+7-2,7),"Su","M","Tu","W","Th","F","Sa")</f>
        <v>Sa</v>
      </c>
      <c r="AG20" s="4"/>
      <c r="AH20" s="31"/>
      <c r="AI20" s="32"/>
      <c r="AJ20" s="5"/>
    </row>
    <row r="21" spans="1:37">
      <c r="A21" s="14">
        <f>IF(WEEKDAY(A19,1)=startday,A19,"")</f>
        <v>45200</v>
      </c>
      <c r="B21" s="15">
        <f>IF(A21="",IF(WEEKDAY(A19,1)=MOD(startday,7)+1,A19,""),A21+1)</f>
        <v>45201</v>
      </c>
      <c r="C21" s="15">
        <f>IF(B21="",IF(WEEKDAY(A19,1)=MOD(startday+1,7)+1,A19,""),B21+1)</f>
        <v>45202</v>
      </c>
      <c r="D21" s="15">
        <f>IF(C21="",IF(WEEKDAY(A19,1)=MOD(startday+2,7)+1,A19,""),C21+1)</f>
        <v>45203</v>
      </c>
      <c r="E21" s="15">
        <f>IF(D21="",IF(WEEKDAY(A19,1)=MOD(startday+3,7)+1,A19,""),D21+1)</f>
        <v>45204</v>
      </c>
      <c r="F21" s="15">
        <f>IF(E21="",IF(WEEKDAY(A19,1)=MOD(startday+4,7)+1,A19,""),E21+1)</f>
        <v>45205</v>
      </c>
      <c r="G21" s="16">
        <f>IF(F21="",IF(WEEKDAY(A19,1)=MOD(startday+5,7)+1,A19,""),F21+1)</f>
        <v>45206</v>
      </c>
      <c r="H21" s="2"/>
      <c r="I21" s="14" t="str">
        <f>IF(WEEKDAY(I19,1)=startday,I19,"")</f>
        <v/>
      </c>
      <c r="J21" s="15" t="str">
        <f>IF(I21="",IF(WEEKDAY(I19,1)=MOD(startday,7)+1,I19,""),I21+1)</f>
        <v/>
      </c>
      <c r="K21" s="34" t="str">
        <f>IF(J21="",IF(WEEKDAY(I19,1)=MOD(startday+1,7)+1,I19,""),J21+1)</f>
        <v/>
      </c>
      <c r="L21" s="34">
        <f>IF(K21="",IF(WEEKDAY(I19,1)=MOD(startday+2,7)+1,I19,""),K21+1)</f>
        <v>45231</v>
      </c>
      <c r="M21" s="15">
        <f>IF(L21="",IF(WEEKDAY(I19,1)=MOD(startday+3,7)+1,I19,""),L21+1)</f>
        <v>45232</v>
      </c>
      <c r="N21" s="15">
        <f>IF(M21="",IF(WEEKDAY(I19,1)=MOD(startday+4,7)+1,I19,""),M21+1)</f>
        <v>45233</v>
      </c>
      <c r="O21" s="16">
        <f>IF(N21="",IF(WEEKDAY(I19,1)=MOD(startday+5,7)+1,I19,""),N21+1)</f>
        <v>45234</v>
      </c>
      <c r="P21" s="2"/>
      <c r="Q21" s="14" t="str">
        <f>IF(WEEKDAY(Q19,1)=startday,Q19,"")</f>
        <v/>
      </c>
      <c r="R21" s="15" t="str">
        <f>IF(Q21="",IF(WEEKDAY(Q19,1)=MOD(startday,7)+1,Q19,""),Q21+1)</f>
        <v/>
      </c>
      <c r="S21" s="15" t="str">
        <f>IF(R21="",IF(WEEKDAY(Q19,1)=MOD(startday+1,7)+1,Q19,""),R21+1)</f>
        <v/>
      </c>
      <c r="T21" s="15" t="str">
        <f>IF(S21="",IF(WEEKDAY(Q19,1)=MOD(startday+2,7)+1,Q19,""),S21+1)</f>
        <v/>
      </c>
      <c r="U21" s="15" t="str">
        <f>IF(T21="",IF(WEEKDAY(Q19,1)=MOD(startday+3,7)+1,Q19,""),T21+1)</f>
        <v/>
      </c>
      <c r="V21" s="15">
        <f>IF(U21="",IF(WEEKDAY(Q19,1)=MOD(startday+4,7)+1,Q19,""),U21+1)</f>
        <v>45261</v>
      </c>
      <c r="W21" s="16">
        <f>IF(V21="",IF(WEEKDAY(Q19,1)=MOD(startday+5,7)+1,Q19,""),V21+1)</f>
        <v>45262</v>
      </c>
      <c r="Y21" s="36" t="str">
        <f>IF(WEEKDAY(Y19,1)=startday,Y19,"")</f>
        <v/>
      </c>
      <c r="Z21" s="34">
        <f>IF(Y21="",IF(WEEKDAY(Y19,1)=MOD(startday,7)+1,Y19,""),Y21+1)</f>
        <v>45292</v>
      </c>
      <c r="AA21" s="34">
        <f>IF(Z21="",IF(WEEKDAY(Y19,1)=MOD(startday+1,7)+1,Y19,""),Z21+1)</f>
        <v>45293</v>
      </c>
      <c r="AB21" s="34">
        <f>IF(AA21="",IF(WEEKDAY(Y19,1)=MOD(startday+2,7)+1,Y19,""),AA21+1)</f>
        <v>45294</v>
      </c>
      <c r="AC21" s="34">
        <f>IF(AB21="",IF(WEEKDAY(Y19,1)=MOD(startday+3,7)+1,Y19,""),AB21+1)</f>
        <v>45295</v>
      </c>
      <c r="AD21" s="34">
        <f>IF(AC21="",IF(WEEKDAY(Y19,1)=MOD(startday+4,7)+1,Y19,""),AC21+1)</f>
        <v>45296</v>
      </c>
      <c r="AE21" s="37">
        <f>IF(AD21="",IF(WEEKDAY(Y19,1)=MOD(startday+5,7)+1,Y19,""),AD21+1)</f>
        <v>45297</v>
      </c>
      <c r="AG21" s="4"/>
      <c r="AH21" s="31" t="s">
        <v>21</v>
      </c>
      <c r="AI21" s="62"/>
      <c r="AJ21" s="5"/>
    </row>
    <row r="22" spans="1:37">
      <c r="A22" s="14">
        <f>IF(G21="","",IF(MONTH(G21+1)&lt;&gt;MONTH(G21),"",G21+1))</f>
        <v>45207</v>
      </c>
      <c r="B22" s="15">
        <f>IF(A22="","",IF(MONTH(A22+1)&lt;&gt;MONTH(A22),"",A22+1))</f>
        <v>45208</v>
      </c>
      <c r="C22" s="15">
        <f t="shared" ref="C22:C26" si="10">IF(B22="","",IF(MONTH(B22+1)&lt;&gt;MONTH(B22),"",B22+1))</f>
        <v>45209</v>
      </c>
      <c r="D22" s="15">
        <f>IF(C22="","",IF(MONTH(C22+1)&lt;&gt;MONTH(C22),"",C22+1))</f>
        <v>45210</v>
      </c>
      <c r="E22" s="15">
        <f t="shared" ref="E22:E26" si="11">IF(D22="","",IF(MONTH(D22+1)&lt;&gt;MONTH(D22),"",D22+1))</f>
        <v>45211</v>
      </c>
      <c r="F22" s="15">
        <f t="shared" ref="F22:F26" si="12">IF(E22="","",IF(MONTH(E22+1)&lt;&gt;MONTH(E22),"",E22+1))</f>
        <v>45212</v>
      </c>
      <c r="G22" s="16">
        <f t="shared" ref="G22:G26" si="13">IF(F22="","",IF(MONTH(F22+1)&lt;&gt;MONTH(F22),"",F22+1))</f>
        <v>45213</v>
      </c>
      <c r="H22" s="2"/>
      <c r="I22" s="14">
        <f>IF(O21="","",IF(MONTH(O21+1)&lt;&gt;MONTH(O21),"",O21+1))</f>
        <v>45235</v>
      </c>
      <c r="J22" s="15">
        <f>IF(I22="","",IF(MONTH(I22+1)&lt;&gt;MONTH(I22),"",I22+1))</f>
        <v>45236</v>
      </c>
      <c r="K22" s="15">
        <f t="shared" ref="K22:K26" si="14">IF(J22="","",IF(MONTH(J22+1)&lt;&gt;MONTH(J22),"",J22+1))</f>
        <v>45237</v>
      </c>
      <c r="L22" s="15">
        <f>IF(K22="","",IF(MONTH(K22+1)&lt;&gt;MONTH(K22),"",K22+1))</f>
        <v>45238</v>
      </c>
      <c r="M22" s="15">
        <f t="shared" ref="M22:M26" si="15">IF(L22="","",IF(MONTH(L22+1)&lt;&gt;MONTH(L22),"",L22+1))</f>
        <v>45239</v>
      </c>
      <c r="N22" s="34">
        <f t="shared" ref="N22:N26" si="16">IF(M22="","",IF(MONTH(M22+1)&lt;&gt;MONTH(M22),"",M22+1))</f>
        <v>45240</v>
      </c>
      <c r="O22" s="16">
        <f t="shared" ref="O22:O26" si="17">IF(N22="","",IF(MONTH(N22+1)&lt;&gt;MONTH(N22),"",N22+1))</f>
        <v>45241</v>
      </c>
      <c r="P22" s="2"/>
      <c r="Q22" s="14">
        <f>IF(W21="","",IF(MONTH(W21+1)&lt;&gt;MONTH(W21),"",W21+1))</f>
        <v>45263</v>
      </c>
      <c r="R22" s="15">
        <f>IF(Q22="","",IF(MONTH(Q22+1)&lt;&gt;MONTH(Q22),"",Q22+1))</f>
        <v>45264</v>
      </c>
      <c r="S22" s="15">
        <f t="shared" ref="S22:S26" si="18">IF(R22="","",IF(MONTH(R22+1)&lt;&gt;MONTH(R22),"",R22+1))</f>
        <v>45265</v>
      </c>
      <c r="T22" s="15">
        <f>IF(S22="","",IF(MONTH(S22+1)&lt;&gt;MONTH(S22),"",S22+1))</f>
        <v>45266</v>
      </c>
      <c r="U22" s="15">
        <f t="shared" ref="U22:U26" si="19">IF(T22="","",IF(MONTH(T22+1)&lt;&gt;MONTH(T22),"",T22+1))</f>
        <v>45267</v>
      </c>
      <c r="V22" s="15">
        <f t="shared" ref="V22:V26" si="20">IF(U22="","",IF(MONTH(U22+1)&lt;&gt;MONTH(U22),"",U22+1))</f>
        <v>45268</v>
      </c>
      <c r="W22" s="16">
        <f t="shared" ref="W22:W26" si="21">IF(V22="","",IF(MONTH(V22+1)&lt;&gt;MONTH(V22),"",V22+1))</f>
        <v>45269</v>
      </c>
      <c r="Y22" s="75">
        <f>IF(AE21="","",IF(MONTH(AE21+1)&lt;&gt;MONTH(AE21),"",AE21+1))</f>
        <v>45298</v>
      </c>
      <c r="Z22" s="76">
        <f>IF(Y22="","",IF(MONTH(Y22+1)&lt;&gt;MONTH(Y22),"",Y22+1))</f>
        <v>45299</v>
      </c>
      <c r="AA22" s="76">
        <f t="shared" ref="AA22:AA26" si="22">IF(Z22="","",IF(MONTH(Z22+1)&lt;&gt;MONTH(Z22),"",Z22+1))</f>
        <v>45300</v>
      </c>
      <c r="AB22" s="76">
        <f>IF(AA22="","",IF(MONTH(AA22+1)&lt;&gt;MONTH(AA22),"",AA22+1))</f>
        <v>45301</v>
      </c>
      <c r="AC22" s="76">
        <f t="shared" ref="AC22:AC26" si="23">IF(AB22="","",IF(MONTH(AB22+1)&lt;&gt;MONTH(AB22),"",AB22+1))</f>
        <v>45302</v>
      </c>
      <c r="AD22" s="34">
        <f t="shared" ref="AD22:AD26" si="24">IF(AC22="","",IF(MONTH(AC22+1)&lt;&gt;MONTH(AC22),"",AC22+1))</f>
        <v>45303</v>
      </c>
      <c r="AE22" s="77">
        <f t="shared" ref="AE22:AE26" si="25">IF(AD22="","",IF(MONTH(AD22+1)&lt;&gt;MONTH(AD22),"",AD22+1))</f>
        <v>45304</v>
      </c>
      <c r="AG22" s="4"/>
      <c r="AH22" s="31" t="s">
        <v>20</v>
      </c>
      <c r="AI22" s="32"/>
      <c r="AJ22" s="5"/>
    </row>
    <row r="23" spans="1:37" ht="13" thickBot="1">
      <c r="A23" s="14">
        <f t="shared" ref="A23:A26" si="26">IF(G22="","",IF(MONTH(G22+1)&lt;&gt;MONTH(G22),"",G22+1))</f>
        <v>45214</v>
      </c>
      <c r="B23" s="15">
        <f t="shared" ref="B23:B26" si="27">IF(A23="","",IF(MONTH(A23+1)&lt;&gt;MONTH(A23),"",A23+1))</f>
        <v>45215</v>
      </c>
      <c r="C23" s="15">
        <f t="shared" si="10"/>
        <v>45216</v>
      </c>
      <c r="D23" s="15">
        <f t="shared" ref="D23:D26" si="28">IF(C23="","",IF(MONTH(C23+1)&lt;&gt;MONTH(C23),"",C23+1))</f>
        <v>45217</v>
      </c>
      <c r="E23" s="15">
        <f t="shared" si="11"/>
        <v>45218</v>
      </c>
      <c r="F23" s="15">
        <f t="shared" si="12"/>
        <v>45219</v>
      </c>
      <c r="G23" s="16">
        <f t="shared" si="13"/>
        <v>45220</v>
      </c>
      <c r="H23" s="2"/>
      <c r="I23" s="14">
        <f t="shared" ref="I23:I26" si="29">IF(O22="","",IF(MONTH(O22+1)&lt;&gt;MONTH(O22),"",O22+1))</f>
        <v>45242</v>
      </c>
      <c r="J23" s="15">
        <f t="shared" ref="J23:J26" si="30">IF(I23="","",IF(MONTH(I23+1)&lt;&gt;MONTH(I23),"",I23+1))</f>
        <v>45243</v>
      </c>
      <c r="K23" s="15">
        <f t="shared" si="14"/>
        <v>45244</v>
      </c>
      <c r="L23" s="15">
        <f t="shared" ref="L23:L26" si="31">IF(K23="","",IF(MONTH(K23+1)&lt;&gt;MONTH(K23),"",K23+1))</f>
        <v>45245</v>
      </c>
      <c r="M23" s="15">
        <f t="shared" si="15"/>
        <v>45246</v>
      </c>
      <c r="N23" s="15">
        <f t="shared" si="16"/>
        <v>45247</v>
      </c>
      <c r="O23" s="16">
        <f t="shared" si="17"/>
        <v>45248</v>
      </c>
      <c r="P23" s="2"/>
      <c r="Q23" s="14">
        <f t="shared" ref="Q23:Q26" si="32">IF(W22="","",IF(MONTH(W22+1)&lt;&gt;MONTH(W22),"",W22+1))</f>
        <v>45270</v>
      </c>
      <c r="R23" s="15">
        <f t="shared" ref="R23:R26" si="33">IF(Q23="","",IF(MONTH(Q23+1)&lt;&gt;MONTH(Q23),"",Q23+1))</f>
        <v>45271</v>
      </c>
      <c r="S23" s="15">
        <f t="shared" si="18"/>
        <v>45272</v>
      </c>
      <c r="T23" s="15">
        <f t="shared" ref="T23:T26" si="34">IF(S23="","",IF(MONTH(S23+1)&lt;&gt;MONTH(S23),"",S23+1))</f>
        <v>45273</v>
      </c>
      <c r="U23" s="15">
        <f t="shared" si="19"/>
        <v>45274</v>
      </c>
      <c r="V23" s="15">
        <f t="shared" si="20"/>
        <v>45275</v>
      </c>
      <c r="W23" s="16">
        <f t="shared" si="21"/>
        <v>45276</v>
      </c>
      <c r="Y23" s="75">
        <f t="shared" ref="Y23:Y26" si="35">IF(AE22="","",IF(MONTH(AE22+1)&lt;&gt;MONTH(AE22),"",AE22+1))</f>
        <v>45305</v>
      </c>
      <c r="Z23" s="34">
        <f t="shared" ref="Z23:Z26" si="36">IF(Y23="","",IF(MONTH(Y23+1)&lt;&gt;MONTH(Y23),"",Y23+1))</f>
        <v>45306</v>
      </c>
      <c r="AA23" s="15">
        <f t="shared" si="22"/>
        <v>45307</v>
      </c>
      <c r="AB23" s="15">
        <f t="shared" ref="AB23:AB26" si="37">IF(AA23="","",IF(MONTH(AA23+1)&lt;&gt;MONTH(AA23),"",AA23+1))</f>
        <v>45308</v>
      </c>
      <c r="AC23" s="15">
        <f t="shared" si="23"/>
        <v>45309</v>
      </c>
      <c r="AD23" s="40">
        <f t="shared" si="24"/>
        <v>45310</v>
      </c>
      <c r="AE23" s="16">
        <f t="shared" si="25"/>
        <v>45311</v>
      </c>
      <c r="AG23" s="4"/>
      <c r="AH23" s="31" t="s">
        <v>22</v>
      </c>
      <c r="AI23" s="32" t="s">
        <v>10</v>
      </c>
      <c r="AJ23" s="5"/>
    </row>
    <row r="24" spans="1:37" ht="13.5" thickTop="1" thickBot="1">
      <c r="A24" s="14">
        <f t="shared" si="26"/>
        <v>45221</v>
      </c>
      <c r="B24" s="15">
        <f t="shared" si="27"/>
        <v>45222</v>
      </c>
      <c r="C24" s="15">
        <f t="shared" si="10"/>
        <v>45223</v>
      </c>
      <c r="D24" s="15">
        <f t="shared" si="28"/>
        <v>45224</v>
      </c>
      <c r="E24" s="15">
        <f t="shared" si="11"/>
        <v>45225</v>
      </c>
      <c r="F24" s="74">
        <f t="shared" si="12"/>
        <v>45226</v>
      </c>
      <c r="G24" s="16">
        <f t="shared" si="13"/>
        <v>45227</v>
      </c>
      <c r="H24" s="2"/>
      <c r="I24" s="14">
        <f t="shared" si="29"/>
        <v>45249</v>
      </c>
      <c r="J24" s="34">
        <f t="shared" si="30"/>
        <v>45250</v>
      </c>
      <c r="K24" s="34">
        <f t="shared" si="14"/>
        <v>45251</v>
      </c>
      <c r="L24" s="34">
        <f t="shared" si="31"/>
        <v>45252</v>
      </c>
      <c r="M24" s="34">
        <f t="shared" si="15"/>
        <v>45253</v>
      </c>
      <c r="N24" s="34">
        <f t="shared" si="16"/>
        <v>45254</v>
      </c>
      <c r="O24" s="16">
        <f t="shared" si="17"/>
        <v>45255</v>
      </c>
      <c r="P24" s="2"/>
      <c r="Q24" s="14">
        <f t="shared" si="32"/>
        <v>45277</v>
      </c>
      <c r="R24" s="15">
        <f t="shared" si="33"/>
        <v>45278</v>
      </c>
      <c r="S24" s="15">
        <f t="shared" si="18"/>
        <v>45279</v>
      </c>
      <c r="T24" s="15">
        <f t="shared" si="34"/>
        <v>45280</v>
      </c>
      <c r="U24" s="15">
        <f t="shared" si="19"/>
        <v>45281</v>
      </c>
      <c r="V24" s="34">
        <f t="shared" si="20"/>
        <v>45282</v>
      </c>
      <c r="W24" s="37">
        <f t="shared" si="21"/>
        <v>45283</v>
      </c>
      <c r="Y24" s="14">
        <f t="shared" si="35"/>
        <v>45312</v>
      </c>
      <c r="Z24" s="15">
        <f t="shared" si="36"/>
        <v>45313</v>
      </c>
      <c r="AA24" s="15">
        <f t="shared" si="22"/>
        <v>45314</v>
      </c>
      <c r="AB24" s="15">
        <f t="shared" si="37"/>
        <v>45315</v>
      </c>
      <c r="AC24" s="65">
        <f t="shared" si="23"/>
        <v>45316</v>
      </c>
      <c r="AD24" s="69">
        <f t="shared" si="24"/>
        <v>45317</v>
      </c>
      <c r="AE24" s="39">
        <f t="shared" si="25"/>
        <v>45318</v>
      </c>
      <c r="AG24" s="4"/>
      <c r="AH24" s="31"/>
      <c r="AI24" s="30"/>
      <c r="AJ24" s="5"/>
    </row>
    <row r="25" spans="1:37" ht="13.5" thickTop="1" thickBot="1">
      <c r="A25" s="14">
        <f t="shared" si="26"/>
        <v>45228</v>
      </c>
      <c r="B25" s="15">
        <f t="shared" si="27"/>
        <v>45229</v>
      </c>
      <c r="C25" s="15">
        <f t="shared" si="10"/>
        <v>45230</v>
      </c>
      <c r="D25" s="15" t="str">
        <f t="shared" si="28"/>
        <v/>
      </c>
      <c r="E25" s="65" t="str">
        <f t="shared" si="11"/>
        <v/>
      </c>
      <c r="F25" s="47" t="str">
        <f t="shared" si="12"/>
        <v/>
      </c>
      <c r="G25" s="39" t="str">
        <f t="shared" si="13"/>
        <v/>
      </c>
      <c r="H25" s="2"/>
      <c r="I25" s="14">
        <f t="shared" si="29"/>
        <v>45256</v>
      </c>
      <c r="J25" s="15">
        <f t="shared" si="30"/>
        <v>45257</v>
      </c>
      <c r="K25" s="15">
        <f t="shared" si="14"/>
        <v>45258</v>
      </c>
      <c r="L25" s="15">
        <f t="shared" si="31"/>
        <v>45259</v>
      </c>
      <c r="M25" s="15">
        <f t="shared" si="15"/>
        <v>45260</v>
      </c>
      <c r="N25" s="15" t="str">
        <f t="shared" si="16"/>
        <v/>
      </c>
      <c r="O25" s="16" t="str">
        <f t="shared" si="17"/>
        <v/>
      </c>
      <c r="P25" s="2"/>
      <c r="Q25" s="36">
        <f t="shared" si="32"/>
        <v>45284</v>
      </c>
      <c r="R25" s="34">
        <f t="shared" si="33"/>
        <v>45285</v>
      </c>
      <c r="S25" s="34">
        <f t="shared" si="18"/>
        <v>45286</v>
      </c>
      <c r="T25" s="34">
        <f t="shared" si="34"/>
        <v>45287</v>
      </c>
      <c r="U25" s="34">
        <f t="shared" si="19"/>
        <v>45288</v>
      </c>
      <c r="V25" s="34">
        <f t="shared" si="20"/>
        <v>45289</v>
      </c>
      <c r="W25" s="37">
        <f t="shared" si="21"/>
        <v>45290</v>
      </c>
      <c r="Y25" s="14">
        <f t="shared" si="35"/>
        <v>45319</v>
      </c>
      <c r="Z25" s="15">
        <f t="shared" si="36"/>
        <v>45320</v>
      </c>
      <c r="AA25" s="15">
        <f t="shared" si="22"/>
        <v>45321</v>
      </c>
      <c r="AB25" s="15">
        <f t="shared" si="37"/>
        <v>45322</v>
      </c>
      <c r="AC25" s="15" t="str">
        <f t="shared" si="23"/>
        <v/>
      </c>
      <c r="AD25" s="38" t="str">
        <f t="shared" si="24"/>
        <v/>
      </c>
      <c r="AE25" s="16" t="str">
        <f t="shared" si="25"/>
        <v/>
      </c>
      <c r="AG25" s="4"/>
      <c r="AH25" s="31" t="s">
        <v>23</v>
      </c>
      <c r="AI25" s="32"/>
      <c r="AJ25" s="5"/>
    </row>
    <row r="26" spans="1:37">
      <c r="A26" s="17" t="str">
        <f t="shared" si="26"/>
        <v/>
      </c>
      <c r="B26" s="35" t="str">
        <f t="shared" si="27"/>
        <v/>
      </c>
      <c r="C26" s="18" t="str">
        <f t="shared" si="10"/>
        <v/>
      </c>
      <c r="D26" s="18" t="str">
        <f t="shared" si="28"/>
        <v/>
      </c>
      <c r="E26" s="18" t="str">
        <f t="shared" si="11"/>
        <v/>
      </c>
      <c r="F26" s="42" t="str">
        <f t="shared" si="12"/>
        <v/>
      </c>
      <c r="G26" s="19" t="str">
        <f t="shared" si="13"/>
        <v/>
      </c>
      <c r="H26" s="2"/>
      <c r="I26" s="17" t="str">
        <f t="shared" si="29"/>
        <v/>
      </c>
      <c r="J26" s="18" t="str">
        <f t="shared" si="30"/>
        <v/>
      </c>
      <c r="K26" s="18" t="str">
        <f t="shared" si="14"/>
        <v/>
      </c>
      <c r="L26" s="18" t="str">
        <f t="shared" si="31"/>
        <v/>
      </c>
      <c r="M26" s="18" t="str">
        <f t="shared" si="15"/>
        <v/>
      </c>
      <c r="N26" s="18" t="str">
        <f t="shared" si="16"/>
        <v/>
      </c>
      <c r="O26" s="19" t="str">
        <f t="shared" si="17"/>
        <v/>
      </c>
      <c r="P26" s="2"/>
      <c r="Q26" s="17">
        <f t="shared" si="32"/>
        <v>45291</v>
      </c>
      <c r="R26" s="18" t="str">
        <f t="shared" si="33"/>
        <v/>
      </c>
      <c r="S26" s="18" t="str">
        <f t="shared" si="18"/>
        <v/>
      </c>
      <c r="T26" s="18" t="str">
        <f t="shared" si="34"/>
        <v/>
      </c>
      <c r="U26" s="18" t="str">
        <f t="shared" si="19"/>
        <v/>
      </c>
      <c r="V26" s="18" t="str">
        <f t="shared" si="20"/>
        <v/>
      </c>
      <c r="W26" s="19" t="str">
        <f t="shared" si="21"/>
        <v/>
      </c>
      <c r="Y26" s="17" t="str">
        <f t="shared" si="35"/>
        <v/>
      </c>
      <c r="Z26" s="18" t="str">
        <f t="shared" si="36"/>
        <v/>
      </c>
      <c r="AA26" s="18" t="str">
        <f t="shared" si="22"/>
        <v/>
      </c>
      <c r="AB26" s="18" t="str">
        <f t="shared" si="37"/>
        <v/>
      </c>
      <c r="AC26" s="18" t="str">
        <f t="shared" si="23"/>
        <v/>
      </c>
      <c r="AD26" s="18" t="str">
        <f t="shared" si="24"/>
        <v/>
      </c>
      <c r="AE26" s="19" t="str">
        <f t="shared" si="25"/>
        <v/>
      </c>
      <c r="AG26" s="4"/>
      <c r="AH26" s="31"/>
      <c r="AI26" s="32"/>
      <c r="AJ26" s="5"/>
    </row>
    <row r="27" spans="1:37">
      <c r="AG27" s="4"/>
      <c r="AH27" s="31" t="s">
        <v>24</v>
      </c>
      <c r="AI27" s="32"/>
      <c r="AJ27" s="5"/>
    </row>
    <row r="28" spans="1:37" ht="15.5">
      <c r="A28" s="93">
        <f>DATE(YEAR(Y19+35),MONTH(Y19+35),1)</f>
        <v>45323</v>
      </c>
      <c r="B28" s="94"/>
      <c r="C28" s="94"/>
      <c r="D28" s="94"/>
      <c r="E28" s="94"/>
      <c r="F28" s="94"/>
      <c r="G28" s="95"/>
      <c r="H28" s="7"/>
      <c r="I28" s="93">
        <f>DATE(YEAR(A28+35),MONTH(A28+35),1)</f>
        <v>45352</v>
      </c>
      <c r="J28" s="94"/>
      <c r="K28" s="94"/>
      <c r="L28" s="94"/>
      <c r="M28" s="94"/>
      <c r="N28" s="94"/>
      <c r="O28" s="95"/>
      <c r="P28" s="7"/>
      <c r="Q28" s="93">
        <f>DATE(YEAR(I28+35),MONTH(I28+35),1)</f>
        <v>45383</v>
      </c>
      <c r="R28" s="94"/>
      <c r="S28" s="94"/>
      <c r="T28" s="94"/>
      <c r="U28" s="94"/>
      <c r="V28" s="94"/>
      <c r="W28" s="95"/>
      <c r="Y28" s="93">
        <f>DATE(YEAR(Q28+35),MONTH(Q28+35),1)</f>
        <v>45413</v>
      </c>
      <c r="Z28" s="94"/>
      <c r="AA28" s="94"/>
      <c r="AB28" s="94"/>
      <c r="AC28" s="94"/>
      <c r="AD28" s="94"/>
      <c r="AE28" s="95"/>
      <c r="AG28" s="4"/>
      <c r="AH28" s="31" t="s">
        <v>25</v>
      </c>
      <c r="AI28" s="32" t="s">
        <v>11</v>
      </c>
      <c r="AJ28" s="5"/>
    </row>
    <row r="29" spans="1:37" ht="13" thickBot="1">
      <c r="A29" s="21" t="str">
        <f>CHOOSE(1+MOD(startday+1-2,7),"Su","M","Tu","W","Th","F","Sa")</f>
        <v>Su</v>
      </c>
      <c r="B29" s="22" t="str">
        <f>CHOOSE(1+MOD(startday+2-2,7),"Su","M","Tu","W","Th","F","Sa")</f>
        <v>M</v>
      </c>
      <c r="C29" s="22" t="str">
        <f>CHOOSE(1+MOD(startday+3-2,7),"Su","M","Tu","W","Th","F","Sa")</f>
        <v>Tu</v>
      </c>
      <c r="D29" s="22" t="str">
        <f>CHOOSE(1+MOD(startday+4-2,7),"Su","M","Tu","W","Th","F","Sa")</f>
        <v>W</v>
      </c>
      <c r="E29" s="22" t="str">
        <f>CHOOSE(1+MOD(startday+5-2,7),"Su","M","Tu","W","Th","F","Sa")</f>
        <v>Th</v>
      </c>
      <c r="F29" s="22" t="str">
        <f>CHOOSE(1+MOD(startday+6-2,7),"Su","M","Tu","W","Th","F","Sa")</f>
        <v>F</v>
      </c>
      <c r="G29" s="23" t="str">
        <f>CHOOSE(1+MOD(startday+7-2,7),"Su","M","Tu","W","Th","F","Sa")</f>
        <v>Sa</v>
      </c>
      <c r="H29" s="24"/>
      <c r="I29" s="21" t="str">
        <f>CHOOSE(1+MOD(startday+1-2,7),"Su","M","Tu","W","Th","F","Sa")</f>
        <v>Su</v>
      </c>
      <c r="J29" s="22" t="str">
        <f>CHOOSE(1+MOD(startday+2-2,7),"Su","M","Tu","W","Th","F","Sa")</f>
        <v>M</v>
      </c>
      <c r="K29" s="22" t="str">
        <f>CHOOSE(1+MOD(startday+3-2,7),"Su","M","Tu","W","Th","F","Sa")</f>
        <v>Tu</v>
      </c>
      <c r="L29" s="22" t="str">
        <f>CHOOSE(1+MOD(startday+4-2,7),"Su","M","Tu","W","Th","F","Sa")</f>
        <v>W</v>
      </c>
      <c r="M29" s="22" t="str">
        <f>CHOOSE(1+MOD(startday+5-2,7),"Su","M","Tu","W","Th","F","Sa")</f>
        <v>Th</v>
      </c>
      <c r="N29" s="22" t="str">
        <f>CHOOSE(1+MOD(startday+6-2,7),"Su","M","Tu","W","Th","F","Sa")</f>
        <v>F</v>
      </c>
      <c r="O29" s="23" t="str">
        <f>CHOOSE(1+MOD(startday+7-2,7),"Su","M","Tu","W","Th","F","Sa")</f>
        <v>Sa</v>
      </c>
      <c r="P29" s="24"/>
      <c r="Q29" s="21" t="str">
        <f>CHOOSE(1+MOD(startday+1-2,7),"Su","M","Tu","W","Th","F","Sa")</f>
        <v>Su</v>
      </c>
      <c r="R29" s="22" t="str">
        <f>CHOOSE(1+MOD(startday+2-2,7),"Su","M","Tu","W","Th","F","Sa")</f>
        <v>M</v>
      </c>
      <c r="S29" s="22" t="str">
        <f>CHOOSE(1+MOD(startday+3-2,7),"Su","M","Tu","W","Th","F","Sa")</f>
        <v>Tu</v>
      </c>
      <c r="T29" s="22" t="str">
        <f>CHOOSE(1+MOD(startday+4-2,7),"Su","M","Tu","W","Th","F","Sa")</f>
        <v>W</v>
      </c>
      <c r="U29" s="22" t="str">
        <f>CHOOSE(1+MOD(startday+5-2,7),"Su","M","Tu","W","Th","F","Sa")</f>
        <v>Th</v>
      </c>
      <c r="V29" s="22" t="str">
        <f>CHOOSE(1+MOD(startday+6-2,7),"Su","M","Tu","W","Th","F","Sa")</f>
        <v>F</v>
      </c>
      <c r="W29" s="23" t="str">
        <f>CHOOSE(1+MOD(startday+7-2,7),"Su","M","Tu","W","Th","F","Sa")</f>
        <v>Sa</v>
      </c>
      <c r="X29" s="25"/>
      <c r="Y29" s="21" t="str">
        <f>CHOOSE(1+MOD(startday+1-2,7),"Su","M","Tu","W","Th","F","Sa")</f>
        <v>Su</v>
      </c>
      <c r="Z29" s="22" t="str">
        <f>CHOOSE(1+MOD(startday+2-2,7),"Su","M","Tu","W","Th","F","Sa")</f>
        <v>M</v>
      </c>
      <c r="AA29" s="22" t="str">
        <f>CHOOSE(1+MOD(startday+3-2,7),"Su","M","Tu","W","Th","F","Sa")</f>
        <v>Tu</v>
      </c>
      <c r="AB29" s="22" t="str">
        <f>CHOOSE(1+MOD(startday+4-2,7),"Su","M","Tu","W","Th","F","Sa")</f>
        <v>W</v>
      </c>
      <c r="AC29" s="22" t="str">
        <f>CHOOSE(1+MOD(startday+5-2,7),"Su","M","Tu","W","Th","F","Sa")</f>
        <v>Th</v>
      </c>
      <c r="AD29" s="22" t="str">
        <f>CHOOSE(1+MOD(startday+6-2,7),"Su","M","Tu","W","Th","F","Sa")</f>
        <v>F</v>
      </c>
      <c r="AE29" s="23" t="str">
        <f>CHOOSE(1+MOD(startday+7-2,7),"Su","M","Tu","W","Th","F","Sa")</f>
        <v>Sa</v>
      </c>
      <c r="AG29" s="4"/>
      <c r="AH29" s="31" t="s">
        <v>26</v>
      </c>
      <c r="AI29" s="32" t="s">
        <v>12</v>
      </c>
      <c r="AJ29" s="5"/>
    </row>
    <row r="30" spans="1:37" ht="13" thickBot="1">
      <c r="A30" s="53" t="str">
        <f>IF(WEEKDAY(A28,1)=startday,A28,"")</f>
        <v/>
      </c>
      <c r="B30" s="40" t="str">
        <f>IF(A30="",IF(WEEKDAY(A28,1)=MOD(startday,7)+1,A28,""),A30+1)</f>
        <v/>
      </c>
      <c r="C30" s="54" t="str">
        <f>IF(B30="",IF(WEEKDAY(A28,1)=MOD(startday+1,7)+1,A28,""),B30+1)</f>
        <v/>
      </c>
      <c r="D30" s="78" t="str">
        <f>IF(C30="",IF(WEEKDAY(A28,1)=MOD(startday+2,7)+1,A28,""),C30+1)</f>
        <v/>
      </c>
      <c r="E30" s="70">
        <f>IF(D30="",IF(WEEKDAY(A28,1)=MOD(startday+3,7)+1,A28,""),D30+1)</f>
        <v>45323</v>
      </c>
      <c r="F30" s="70">
        <f>IF(E30="",IF(WEEKDAY(A28,1)=MOD(startday+4,7)+1,A28,""),E30+1)</f>
        <v>45324</v>
      </c>
      <c r="G30" s="70">
        <f>IF(F30="",IF(WEEKDAY(A28,1)=MOD(startday+5,7)+1,A28,""),F30+1)</f>
        <v>45325</v>
      </c>
      <c r="H30" s="2"/>
      <c r="I30" s="14" t="str">
        <f>IF(WEEKDAY(I28,1)=startday,I28,"")</f>
        <v/>
      </c>
      <c r="J30" s="15" t="str">
        <f>IF(I30="",IF(WEEKDAY(I28,1)=MOD(startday,7)+1,I28,""),I30+1)</f>
        <v/>
      </c>
      <c r="K30" s="15" t="str">
        <f>IF(J30="",IF(WEEKDAY(I28,1)=MOD(startday+1,7)+1,I28,""),J30+1)</f>
        <v/>
      </c>
      <c r="L30" s="15" t="str">
        <f>IF(K30="",IF(WEEKDAY(I28,1)=MOD(startday+2,7)+1,I28,""),K30+1)</f>
        <v/>
      </c>
      <c r="M30" s="15" t="str">
        <f>IF(L30="",IF(WEEKDAY(I28,1)=MOD(startday+3,7)+1,I28,""),L30+1)</f>
        <v/>
      </c>
      <c r="N30" s="15">
        <f>IF(M30="",IF(WEEKDAY(I28,1)=MOD(startday+4,7)+1,I28,""),M30+1)</f>
        <v>45352</v>
      </c>
      <c r="O30" s="16">
        <f>IF(N30="",IF(WEEKDAY(I28,1)=MOD(startday+5,7)+1,I28,""),N30+1)</f>
        <v>45353</v>
      </c>
      <c r="P30" s="2"/>
      <c r="Q30" s="14" t="str">
        <f>IF(WEEKDAY(Q28,1)=startday,Q28,"")</f>
        <v/>
      </c>
      <c r="R30" s="15">
        <f>IF(Q30="",IF(WEEKDAY(Q28,1)=MOD(startday,7)+1,Q28,""),Q30+1)</f>
        <v>45383</v>
      </c>
      <c r="S30" s="15">
        <f>IF(R30="",IF(WEEKDAY(Q28,1)=MOD(startday+1,7)+1,Q28,""),R30+1)</f>
        <v>45384</v>
      </c>
      <c r="T30" s="15">
        <f>IF(S30="",IF(WEEKDAY(Q28,1)=MOD(startday+2,7)+1,Q28,""),S30+1)</f>
        <v>45385</v>
      </c>
      <c r="U30" s="15">
        <f>IF(T30="",IF(WEEKDAY(Q28,1)=MOD(startday+3,7)+1,Q28,""),T30+1)</f>
        <v>45386</v>
      </c>
      <c r="V30" s="40">
        <f>IF(U30="",IF(WEEKDAY(Q28,1)=MOD(startday+4,7)+1,Q28,""),U30+1)</f>
        <v>45387</v>
      </c>
      <c r="W30" s="16">
        <f>IF(V30="",IF(WEEKDAY(Q28,1)=MOD(startday+5,7)+1,Q28,""),V30+1)</f>
        <v>45388</v>
      </c>
      <c r="Y30" s="14" t="str">
        <f>IF(WEEKDAY(Y28,1)=startday,Y28,"")</f>
        <v/>
      </c>
      <c r="Z30" s="15" t="str">
        <f>IF(Y30="",IF(WEEKDAY(Y28,1)=MOD(startday,7)+1,Y28,""),Y30+1)</f>
        <v/>
      </c>
      <c r="AA30" s="15" t="str">
        <f>IF(Z30="",IF(WEEKDAY(Y28,1)=MOD(startday+1,7)+1,Y28,""),Z30+1)</f>
        <v/>
      </c>
      <c r="AB30" s="15">
        <f>IF(AA30="",IF(WEEKDAY(Y28,1)=MOD(startday+2,7)+1,Y28,""),AA30+1)</f>
        <v>45413</v>
      </c>
      <c r="AC30" s="15">
        <f>IF(AB30="",IF(WEEKDAY(Y28,1)=MOD(startday+3,7)+1,Y28,""),AB30+1)</f>
        <v>45414</v>
      </c>
      <c r="AD30" s="15">
        <f>IF(AC30="",IF(WEEKDAY(Y28,1)=MOD(startday+4,7)+1,Y28,""),AC30+1)</f>
        <v>45415</v>
      </c>
      <c r="AE30" s="16">
        <f>IF(AD30="",IF(WEEKDAY(Y28,1)=MOD(startday+5,7)+1,Y28,""),AD30+1)</f>
        <v>45416</v>
      </c>
      <c r="AG30" s="45"/>
      <c r="AH30" s="31" t="s">
        <v>27</v>
      </c>
      <c r="AI30" s="32" t="s">
        <v>13</v>
      </c>
      <c r="AJ30" s="5"/>
    </row>
    <row r="31" spans="1:37" ht="13" thickBot="1">
      <c r="A31" s="70">
        <f>IF(G30="","",IF(MONTH(G30+1)&lt;&gt;MONTH(G30),"",G30+1))</f>
        <v>45326</v>
      </c>
      <c r="B31" s="70">
        <f>IF(A31="","",IF(MONTH(A31+1)&lt;&gt;MONTH(A31),"",A31+1))</f>
        <v>45327</v>
      </c>
      <c r="C31" s="79">
        <f t="shared" ref="C31:C35" si="38">IF(B31="","",IF(MONTH(B31+1)&lt;&gt;MONTH(B31),"",B31+1))</f>
        <v>45328</v>
      </c>
      <c r="D31" s="70">
        <f>IF(C31="","",IF(MONTH(C31+1)&lt;&gt;MONTH(C31),"",C31+1))</f>
        <v>45329</v>
      </c>
      <c r="E31" s="70">
        <f t="shared" ref="E31:E35" si="39">IF(D31="","",IF(MONTH(D31+1)&lt;&gt;MONTH(D31),"",D31+1))</f>
        <v>45330</v>
      </c>
      <c r="F31" s="70">
        <f t="shared" ref="F31:F35" si="40">IF(E31="","",IF(MONTH(E31+1)&lt;&gt;MONTH(E31),"",E31+1))</f>
        <v>45331</v>
      </c>
      <c r="G31" s="70">
        <f t="shared" ref="G31:G35" si="41">IF(F31="","",IF(MONTH(F31+1)&lt;&gt;MONTH(F31),"",F31+1))</f>
        <v>45332</v>
      </c>
      <c r="H31" s="2"/>
      <c r="I31" s="14">
        <f>IF(O30="","",IF(MONTH(O30+1)&lt;&gt;MONTH(O30),"",O30+1))</f>
        <v>45354</v>
      </c>
      <c r="J31" s="15">
        <f>IF(I31="","",IF(MONTH(I31+1)&lt;&gt;MONTH(I31),"",I31+1))</f>
        <v>45355</v>
      </c>
      <c r="K31" s="15">
        <f t="shared" ref="K31:K35" si="42">IF(J31="","",IF(MONTH(J31+1)&lt;&gt;MONTH(J31),"",J31+1))</f>
        <v>45356</v>
      </c>
      <c r="L31" s="15">
        <f>IF(K31="","",IF(MONTH(K31+1)&lt;&gt;MONTH(K31),"",K31+1))</f>
        <v>45357</v>
      </c>
      <c r="M31" s="15">
        <f t="shared" ref="M31:M35" si="43">IF(L31="","",IF(MONTH(L31+1)&lt;&gt;MONTH(L31),"",L31+1))</f>
        <v>45358</v>
      </c>
      <c r="N31" s="15">
        <f t="shared" ref="N31:N35" si="44">IF(M31="","",IF(MONTH(M31+1)&lt;&gt;MONTH(M31),"",M31+1))</f>
        <v>45359</v>
      </c>
      <c r="O31" s="16">
        <f t="shared" ref="O31:O35" si="45">IF(N31="","",IF(MONTH(N31+1)&lt;&gt;MONTH(N31),"",N31+1))</f>
        <v>45360</v>
      </c>
      <c r="P31" s="2"/>
      <c r="Q31" s="14">
        <f>IF(W30="","",IF(MONTH(W30+1)&lt;&gt;MONTH(W30),"",W30+1))</f>
        <v>45389</v>
      </c>
      <c r="R31" s="15">
        <f>IF(Q31="","",IF(MONTH(Q31+1)&lt;&gt;MONTH(Q31),"",Q31+1))</f>
        <v>45390</v>
      </c>
      <c r="S31" s="15">
        <f t="shared" ref="S31:S35" si="46">IF(R31="","",IF(MONTH(R31+1)&lt;&gt;MONTH(R31),"",R31+1))</f>
        <v>45391</v>
      </c>
      <c r="T31" s="15">
        <f>IF(S31="","",IF(MONTH(S31+1)&lt;&gt;MONTH(S31),"",S31+1))</f>
        <v>45392</v>
      </c>
      <c r="U31" s="66">
        <f>IF(T31="","",IF(MONTH(T31+L103)&lt;&gt;MONTH(T31),"",T31+1))</f>
        <v>45393</v>
      </c>
      <c r="V31" s="47">
        <f t="shared" ref="V31:V35" si="47">IF(U31="","",IF(MONTH(U31+1)&lt;&gt;MONTH(U31),"",U31+1))</f>
        <v>45394</v>
      </c>
      <c r="W31" s="39">
        <f t="shared" ref="W31:W35" si="48">IF(V31="","",IF(MONTH(V31+1)&lt;&gt;MONTH(V31),"",V31+1))</f>
        <v>45395</v>
      </c>
      <c r="Y31" s="14">
        <f>IF(AE30="","",IF(MONTH(AE30+1)&lt;&gt;MONTH(AE30),"",AE30+1))</f>
        <v>45417</v>
      </c>
      <c r="Z31" s="15">
        <f>IF(Y31="","",IF(MONTH(Y31+1)&lt;&gt;MONTH(Y31),"",Y31+1))</f>
        <v>45418</v>
      </c>
      <c r="AA31" s="15">
        <f t="shared" ref="AA31:AA35" si="49">IF(Z31="","",IF(MONTH(Z31+1)&lt;&gt;MONTH(Z31),"",Z31+1))</f>
        <v>45419</v>
      </c>
      <c r="AB31" s="15">
        <f>IF(AA31="","",IF(MONTH(AA31+1)&lt;&gt;MONTH(AA31),"",AA31+1))</f>
        <v>45420</v>
      </c>
      <c r="AC31" s="15">
        <f t="shared" ref="AC31:AC35" si="50">IF(AB31="","",IF(MONTH(AB31+1)&lt;&gt;MONTH(AB31),"",AB31+1))</f>
        <v>45421</v>
      </c>
      <c r="AD31" s="15">
        <f t="shared" ref="AD31:AD35" si="51">IF(AC31="","",IF(MONTH(AC31+1)&lt;&gt;MONTH(AC31),"",AC31+1))</f>
        <v>45422</v>
      </c>
      <c r="AE31" s="16">
        <f t="shared" ref="AE31:AE35" si="52">IF(AD31="","",IF(MONTH(AD31+1)&lt;&gt;MONTH(AD31),"",AD31+1))</f>
        <v>45423</v>
      </c>
      <c r="AG31" s="4"/>
      <c r="AH31" s="31"/>
      <c r="AI31" s="32"/>
      <c r="AJ31" s="5"/>
    </row>
    <row r="32" spans="1:37" ht="13">
      <c r="A32" s="70">
        <f t="shared" ref="A32:A35" si="53">IF(G31="","",IF(MONTH(G31+1)&lt;&gt;MONTH(G31),"",G31+1))</f>
        <v>45333</v>
      </c>
      <c r="B32" s="70">
        <f t="shared" ref="B32:B35" si="54">IF(A32="","",IF(MONTH(A32+1)&lt;&gt;MONTH(A32),"",A32+1))</f>
        <v>45334</v>
      </c>
      <c r="C32" s="70">
        <f t="shared" si="38"/>
        <v>45335</v>
      </c>
      <c r="D32" s="80">
        <f t="shared" ref="D32:D35" si="55">IF(C32="","",IF(MONTH(C32+1)&lt;&gt;MONTH(C32),"",C32+1))</f>
        <v>45336</v>
      </c>
      <c r="E32" s="55">
        <f t="shared" si="39"/>
        <v>45337</v>
      </c>
      <c r="F32" s="38">
        <f t="shared" si="40"/>
        <v>45338</v>
      </c>
      <c r="G32" s="52">
        <f t="shared" si="41"/>
        <v>45339</v>
      </c>
      <c r="H32" s="2"/>
      <c r="I32" s="14">
        <f t="shared" ref="I32:I35" si="56">IF(O31="","",IF(MONTH(O31+1)&lt;&gt;MONTH(O31),"",O31+1))</f>
        <v>45361</v>
      </c>
      <c r="J32" s="15">
        <f t="shared" ref="J32:J35" si="57">IF(I32="","",IF(MONTH(I32+1)&lt;&gt;MONTH(I32),"",I32+1))</f>
        <v>45362</v>
      </c>
      <c r="K32" s="15">
        <f t="shared" si="42"/>
        <v>45363</v>
      </c>
      <c r="L32" s="15">
        <f t="shared" ref="L32:L35" si="58">IF(K32="","",IF(MONTH(K32+1)&lt;&gt;MONTH(K32),"",K32+1))</f>
        <v>45364</v>
      </c>
      <c r="M32" s="15">
        <f t="shared" si="43"/>
        <v>45365</v>
      </c>
      <c r="N32" s="15">
        <f t="shared" si="44"/>
        <v>45366</v>
      </c>
      <c r="O32" s="16">
        <f t="shared" si="45"/>
        <v>45367</v>
      </c>
      <c r="P32" s="2"/>
      <c r="Q32" s="14">
        <f t="shared" ref="Q32:Q35" si="59">IF(W31="","",IF(MONTH(W31+1)&lt;&gt;MONTH(W31),"",W31+1))</f>
        <v>45396</v>
      </c>
      <c r="R32" s="34">
        <f t="shared" ref="R32:R35" si="60">IF(Q32="","",IF(MONTH(Q32+1)&lt;&gt;MONTH(Q32),"",Q32+1))</f>
        <v>45397</v>
      </c>
      <c r="S32" s="34">
        <f t="shared" si="46"/>
        <v>45398</v>
      </c>
      <c r="T32" s="34">
        <f t="shared" ref="T32:T35" si="61">IF(S32="","",IF(MONTH(S32+1)&lt;&gt;MONTH(S32),"",S32+1))</f>
        <v>45399</v>
      </c>
      <c r="U32" s="43">
        <f t="shared" ref="U32:U35" si="62">IF(T32="","",IF(MONTH(T32+1)&lt;&gt;MONTH(T32),"",T32+1))</f>
        <v>45400</v>
      </c>
      <c r="V32" s="43">
        <f t="shared" si="47"/>
        <v>45401</v>
      </c>
      <c r="W32" s="16">
        <f t="shared" si="48"/>
        <v>45402</v>
      </c>
      <c r="Y32" s="14">
        <f t="shared" ref="Y32:Y35" si="63">IF(AE31="","",IF(MONTH(AE31+1)&lt;&gt;MONTH(AE31),"",AE31+1))</f>
        <v>45424</v>
      </c>
      <c r="Z32" s="15">
        <f t="shared" ref="Z32:Z35" si="64">IF(Y32="","",IF(MONTH(Y32+1)&lt;&gt;MONTH(Y32),"",Y32+1))</f>
        <v>45425</v>
      </c>
      <c r="AA32" s="15">
        <f t="shared" si="49"/>
        <v>45426</v>
      </c>
      <c r="AB32" s="15">
        <f t="shared" ref="AB32:AB35" si="65">IF(AA32="","",IF(MONTH(AA32+1)&lt;&gt;MONTH(AA32),"",AA32+1))</f>
        <v>45427</v>
      </c>
      <c r="AC32" s="15">
        <f t="shared" si="50"/>
        <v>45428</v>
      </c>
      <c r="AD32" s="15">
        <f t="shared" si="51"/>
        <v>45429</v>
      </c>
      <c r="AE32" s="16">
        <f t="shared" si="52"/>
        <v>45430</v>
      </c>
      <c r="AG32" s="4"/>
      <c r="AH32" s="31" t="s">
        <v>28</v>
      </c>
      <c r="AI32" s="49"/>
      <c r="AJ32" s="5"/>
    </row>
    <row r="33" spans="1:38">
      <c r="A33" s="56">
        <f t="shared" si="53"/>
        <v>45340</v>
      </c>
      <c r="B33" s="43">
        <f t="shared" si="54"/>
        <v>45341</v>
      </c>
      <c r="C33" s="43">
        <f t="shared" si="38"/>
        <v>45342</v>
      </c>
      <c r="D33" s="43">
        <f t="shared" si="55"/>
        <v>45343</v>
      </c>
      <c r="E33" s="34">
        <f t="shared" si="39"/>
        <v>45344</v>
      </c>
      <c r="F33" s="34">
        <f t="shared" si="40"/>
        <v>45345</v>
      </c>
      <c r="G33" s="16">
        <f t="shared" si="41"/>
        <v>45346</v>
      </c>
      <c r="H33" s="2"/>
      <c r="I33" s="14">
        <f t="shared" si="56"/>
        <v>45368</v>
      </c>
      <c r="J33" s="15">
        <f t="shared" si="57"/>
        <v>45369</v>
      </c>
      <c r="K33" s="15">
        <f t="shared" si="42"/>
        <v>45370</v>
      </c>
      <c r="L33" s="15">
        <f t="shared" si="58"/>
        <v>45371</v>
      </c>
      <c r="M33" s="15">
        <f t="shared" si="43"/>
        <v>45372</v>
      </c>
      <c r="N33" s="15">
        <f t="shared" si="44"/>
        <v>45373</v>
      </c>
      <c r="O33" s="16">
        <f t="shared" si="45"/>
        <v>45374</v>
      </c>
      <c r="P33" s="2"/>
      <c r="Q33" s="14">
        <f t="shared" si="59"/>
        <v>45403</v>
      </c>
      <c r="R33" s="15">
        <f t="shared" si="60"/>
        <v>45404</v>
      </c>
      <c r="S33" s="15">
        <f t="shared" si="46"/>
        <v>45405</v>
      </c>
      <c r="T33" s="15">
        <f t="shared" si="61"/>
        <v>45406</v>
      </c>
      <c r="U33" s="15">
        <f t="shared" si="62"/>
        <v>45407</v>
      </c>
      <c r="V33" s="15">
        <f t="shared" si="47"/>
        <v>45408</v>
      </c>
      <c r="W33" s="16">
        <f t="shared" si="48"/>
        <v>45409</v>
      </c>
      <c r="Y33" s="14">
        <f t="shared" si="63"/>
        <v>45431</v>
      </c>
      <c r="Z33" s="15">
        <f t="shared" si="64"/>
        <v>45432</v>
      </c>
      <c r="AA33" s="15">
        <f t="shared" si="49"/>
        <v>45433</v>
      </c>
      <c r="AB33" s="15">
        <f t="shared" si="65"/>
        <v>45434</v>
      </c>
      <c r="AC33" s="15">
        <f t="shared" si="50"/>
        <v>45435</v>
      </c>
      <c r="AD33" s="15">
        <f t="shared" si="51"/>
        <v>45436</v>
      </c>
      <c r="AE33" s="16">
        <f t="shared" si="52"/>
        <v>45437</v>
      </c>
      <c r="AG33" s="4"/>
      <c r="AH33" s="31"/>
      <c r="AI33" s="32"/>
      <c r="AJ33" s="5"/>
      <c r="AL33" s="82"/>
    </row>
    <row r="34" spans="1:38" ht="13" thickBot="1">
      <c r="A34" s="14">
        <f t="shared" si="53"/>
        <v>45347</v>
      </c>
      <c r="B34" s="15">
        <f t="shared" si="54"/>
        <v>45348</v>
      </c>
      <c r="C34" s="15">
        <f t="shared" si="38"/>
        <v>45349</v>
      </c>
      <c r="D34" s="15">
        <f t="shared" si="55"/>
        <v>45350</v>
      </c>
      <c r="E34" s="15">
        <f t="shared" si="39"/>
        <v>45351</v>
      </c>
      <c r="F34" s="15" t="str">
        <f t="shared" si="40"/>
        <v/>
      </c>
      <c r="G34" s="16" t="str">
        <f t="shared" si="41"/>
        <v/>
      </c>
      <c r="H34" s="2"/>
      <c r="I34" s="14">
        <f t="shared" si="56"/>
        <v>45375</v>
      </c>
      <c r="J34" s="15">
        <f t="shared" si="57"/>
        <v>45376</v>
      </c>
      <c r="K34" s="15">
        <f t="shared" si="42"/>
        <v>45377</v>
      </c>
      <c r="L34" s="15">
        <f t="shared" si="58"/>
        <v>45378</v>
      </c>
      <c r="M34" s="15">
        <f t="shared" si="43"/>
        <v>45379</v>
      </c>
      <c r="N34" s="15">
        <f t="shared" si="44"/>
        <v>45380</v>
      </c>
      <c r="O34" s="16">
        <f t="shared" si="45"/>
        <v>45381</v>
      </c>
      <c r="P34" s="2"/>
      <c r="Q34" s="14">
        <f t="shared" si="59"/>
        <v>45410</v>
      </c>
      <c r="R34" s="15">
        <f t="shared" si="60"/>
        <v>45411</v>
      </c>
      <c r="S34" s="15">
        <f t="shared" si="46"/>
        <v>45412</v>
      </c>
      <c r="T34" s="15" t="str">
        <f t="shared" si="61"/>
        <v/>
      </c>
      <c r="U34" s="15" t="str">
        <f t="shared" si="62"/>
        <v/>
      </c>
      <c r="V34" s="15" t="str">
        <f t="shared" si="47"/>
        <v/>
      </c>
      <c r="W34" s="16" t="str">
        <f t="shared" si="48"/>
        <v/>
      </c>
      <c r="Y34" s="14">
        <f t="shared" si="63"/>
        <v>45438</v>
      </c>
      <c r="Z34" s="34">
        <f t="shared" si="64"/>
        <v>45439</v>
      </c>
      <c r="AA34" s="15">
        <f t="shared" si="49"/>
        <v>45440</v>
      </c>
      <c r="AB34" s="15">
        <f t="shared" si="65"/>
        <v>45441</v>
      </c>
      <c r="AC34" s="15">
        <f t="shared" si="50"/>
        <v>45442</v>
      </c>
      <c r="AD34" s="15">
        <f t="shared" si="51"/>
        <v>45443</v>
      </c>
      <c r="AE34" s="16" t="str">
        <f t="shared" si="52"/>
        <v/>
      </c>
      <c r="AG34" s="4"/>
      <c r="AH34" s="31" t="s">
        <v>29</v>
      </c>
      <c r="AI34" s="32"/>
      <c r="AJ34" s="5"/>
    </row>
    <row r="35" spans="1:38" ht="13" thickBot="1">
      <c r="A35" s="17" t="str">
        <f t="shared" si="53"/>
        <v/>
      </c>
      <c r="B35" s="18" t="str">
        <f t="shared" si="54"/>
        <v/>
      </c>
      <c r="C35" s="18" t="str">
        <f t="shared" si="38"/>
        <v/>
      </c>
      <c r="D35" s="18" t="str">
        <f t="shared" si="55"/>
        <v/>
      </c>
      <c r="E35" s="18" t="str">
        <f t="shared" si="39"/>
        <v/>
      </c>
      <c r="F35" s="18" t="str">
        <f t="shared" si="40"/>
        <v/>
      </c>
      <c r="G35" s="19" t="str">
        <f t="shared" si="41"/>
        <v/>
      </c>
      <c r="H35" s="2"/>
      <c r="I35" s="17">
        <f t="shared" si="56"/>
        <v>45382</v>
      </c>
      <c r="J35" s="18" t="str">
        <f t="shared" si="57"/>
        <v/>
      </c>
      <c r="K35" s="18" t="str">
        <f t="shared" si="42"/>
        <v/>
      </c>
      <c r="L35" s="18" t="str">
        <f t="shared" si="58"/>
        <v/>
      </c>
      <c r="M35" s="18" t="str">
        <f t="shared" si="43"/>
        <v/>
      </c>
      <c r="N35" s="18" t="str">
        <f t="shared" si="44"/>
        <v/>
      </c>
      <c r="O35" s="19" t="str">
        <f t="shared" si="45"/>
        <v/>
      </c>
      <c r="P35" s="2"/>
      <c r="Q35" s="17" t="str">
        <f t="shared" si="59"/>
        <v/>
      </c>
      <c r="R35" s="18" t="str">
        <f t="shared" si="60"/>
        <v/>
      </c>
      <c r="S35" s="18" t="str">
        <f t="shared" si="46"/>
        <v/>
      </c>
      <c r="T35" s="18" t="str">
        <f t="shared" si="61"/>
        <v/>
      </c>
      <c r="U35" s="18" t="str">
        <f t="shared" si="62"/>
        <v/>
      </c>
      <c r="V35" s="18" t="str">
        <f t="shared" si="47"/>
        <v/>
      </c>
      <c r="W35" s="19" t="str">
        <f t="shared" si="48"/>
        <v/>
      </c>
      <c r="Y35" s="17" t="str">
        <f t="shared" si="63"/>
        <v/>
      </c>
      <c r="Z35" s="18" t="str">
        <f t="shared" si="64"/>
        <v/>
      </c>
      <c r="AA35" s="18" t="str">
        <f t="shared" si="49"/>
        <v/>
      </c>
      <c r="AB35" s="18" t="str">
        <f t="shared" si="65"/>
        <v/>
      </c>
      <c r="AC35" s="18" t="str">
        <f t="shared" si="50"/>
        <v/>
      </c>
      <c r="AD35" s="18" t="str">
        <f t="shared" si="51"/>
        <v/>
      </c>
      <c r="AE35" s="19" t="str">
        <f t="shared" si="52"/>
        <v/>
      </c>
      <c r="AG35" s="46"/>
      <c r="AH35" s="31" t="s">
        <v>30</v>
      </c>
      <c r="AI35" s="32"/>
      <c r="AJ35" s="5"/>
    </row>
    <row r="36" spans="1:38">
      <c r="AG36" s="4"/>
      <c r="AH36" s="31" t="s">
        <v>36</v>
      </c>
      <c r="AI36" s="32"/>
      <c r="AJ36" s="5"/>
    </row>
    <row r="37" spans="1:38" ht="15.5">
      <c r="A37" s="93">
        <f>DATE(YEAR(Y28+35),MONTH(Y28+35),1)</f>
        <v>45444</v>
      </c>
      <c r="B37" s="94"/>
      <c r="C37" s="94"/>
      <c r="D37" s="94"/>
      <c r="E37" s="94"/>
      <c r="F37" s="94"/>
      <c r="G37" s="95"/>
      <c r="H37" s="7"/>
      <c r="I37" s="93">
        <f>DATE(YEAR(A37+35),MONTH(A37+35),1)</f>
        <v>45474</v>
      </c>
      <c r="J37" s="94"/>
      <c r="K37" s="94"/>
      <c r="L37" s="94"/>
      <c r="M37" s="94"/>
      <c r="N37" s="94"/>
      <c r="O37" s="95"/>
      <c r="P37" s="7"/>
      <c r="Q37" s="93">
        <f>DATE(YEAR(I37+35),MONTH(I37+35),1)</f>
        <v>45505</v>
      </c>
      <c r="R37" s="94"/>
      <c r="S37" s="94"/>
      <c r="T37" s="94"/>
      <c r="U37" s="94"/>
      <c r="V37" s="94"/>
      <c r="W37" s="95"/>
      <c r="Y37" s="93">
        <f>DATE(YEAR(Q37+35),MONTH(Q37+35),1)</f>
        <v>45536</v>
      </c>
      <c r="Z37" s="94"/>
      <c r="AA37" s="94"/>
      <c r="AB37" s="94"/>
      <c r="AC37" s="94"/>
      <c r="AD37" s="94"/>
      <c r="AE37" s="95"/>
      <c r="AG37" s="41"/>
      <c r="AH37" s="31" t="s">
        <v>31</v>
      </c>
      <c r="AI37" s="32"/>
      <c r="AJ37" s="5"/>
    </row>
    <row r="38" spans="1:38" ht="13" thickBot="1">
      <c r="A38" s="21" t="str">
        <f>CHOOSE(1+MOD(startday+1-2,7),"Su","M","Tu","W","Th","F","Sa")</f>
        <v>Su</v>
      </c>
      <c r="B38" s="22" t="str">
        <f>CHOOSE(1+MOD(startday+2-2,7),"Su","M","Tu","W","Th","F","Sa")</f>
        <v>M</v>
      </c>
      <c r="C38" s="22" t="str">
        <f>CHOOSE(1+MOD(startday+3-2,7),"Su","M","Tu","W","Th","F","Sa")</f>
        <v>Tu</v>
      </c>
      <c r="D38" s="22" t="str">
        <f>CHOOSE(1+MOD(startday+4-2,7),"Su","M","Tu","W","Th","F","Sa")</f>
        <v>W</v>
      </c>
      <c r="E38" s="22" t="str">
        <f>CHOOSE(1+MOD(startday+5-2,7),"Su","M","Tu","W","Th","F","Sa")</f>
        <v>Th</v>
      </c>
      <c r="F38" s="22" t="str">
        <f>CHOOSE(1+MOD(startday+6-2,7),"Su","M","Tu","W","Th","F","Sa")</f>
        <v>F</v>
      </c>
      <c r="G38" s="23" t="str">
        <f>CHOOSE(1+MOD(startday+7-2,7),"Su","M","Tu","W","Th","F","Sa")</f>
        <v>Sa</v>
      </c>
      <c r="H38" s="2"/>
      <c r="I38" s="21" t="str">
        <f>CHOOSE(1+MOD(startday+1-2,7),"Su","M","Tu","W","Th","F","Sa")</f>
        <v>Su</v>
      </c>
      <c r="J38" s="22" t="str">
        <f>CHOOSE(1+MOD(startday+2-2,7),"Su","M","Tu","W","Th","F","Sa")</f>
        <v>M</v>
      </c>
      <c r="K38" s="22" t="str">
        <f>CHOOSE(1+MOD(startday+3-2,7),"Su","M","Tu","W","Th","F","Sa")</f>
        <v>Tu</v>
      </c>
      <c r="L38" s="22" t="str">
        <f>CHOOSE(1+MOD(startday+4-2,7),"Su","M","Tu","W","Th","F","Sa")</f>
        <v>W</v>
      </c>
      <c r="M38" s="22" t="str">
        <f>CHOOSE(1+MOD(startday+5-2,7),"Su","M","Tu","W","Th","F","Sa")</f>
        <v>Th</v>
      </c>
      <c r="N38" s="22" t="str">
        <f>CHOOSE(1+MOD(startday+6-2,7),"Su","M","Tu","W","Th","F","Sa")</f>
        <v>F</v>
      </c>
      <c r="O38" s="23" t="str">
        <f>CHOOSE(1+MOD(startday+7-2,7),"Su","M","Tu","W","Th","F","Sa")</f>
        <v>Sa</v>
      </c>
      <c r="P38" s="2"/>
      <c r="Q38" s="21" t="str">
        <f>CHOOSE(1+MOD(startday+1-2,7),"Su","M","Tu","W","Th","F","Sa")</f>
        <v>Su</v>
      </c>
      <c r="R38" s="22" t="str">
        <f>CHOOSE(1+MOD(startday+2-2,7),"Su","M","Tu","W","Th","F","Sa")</f>
        <v>M</v>
      </c>
      <c r="S38" s="22" t="str">
        <f>CHOOSE(1+MOD(startday+3-2,7),"Su","M","Tu","W","Th","F","Sa")</f>
        <v>Tu</v>
      </c>
      <c r="T38" s="22" t="str">
        <f>CHOOSE(1+MOD(startday+4-2,7),"Su","M","Tu","W","Th","F","Sa")</f>
        <v>W</v>
      </c>
      <c r="U38" s="22" t="str">
        <f>CHOOSE(1+MOD(startday+5-2,7),"Su","M","Tu","W","Th","F","Sa")</f>
        <v>Th</v>
      </c>
      <c r="V38" s="22" t="str">
        <f>CHOOSE(1+MOD(startday+6-2,7),"Su","M","Tu","W","Th","F","Sa")</f>
        <v>F</v>
      </c>
      <c r="W38" s="23" t="str">
        <f>CHOOSE(1+MOD(startday+7-2,7),"Su","M","Tu","W","Th","F","Sa")</f>
        <v>Sa</v>
      </c>
      <c r="Y38" s="21" t="str">
        <f>CHOOSE(1+MOD(startday+1-2,7),"Su","M","Tu","W","Th","F","Sa")</f>
        <v>Su</v>
      </c>
      <c r="Z38" s="22" t="str">
        <f>CHOOSE(1+MOD(startday+2-2,7),"Su","M","Tu","W","Th","F","Sa")</f>
        <v>M</v>
      </c>
      <c r="AA38" s="22" t="str">
        <f>CHOOSE(1+MOD(startday+3-2,7),"Su","M","Tu","W","Th","F","Sa")</f>
        <v>Tu</v>
      </c>
      <c r="AB38" s="22" t="str">
        <f>CHOOSE(1+MOD(startday+4-2,7),"Su","M","Tu","W","Th","F","Sa")</f>
        <v>W</v>
      </c>
      <c r="AC38" s="22" t="str">
        <f>CHOOSE(1+MOD(startday+5-2,7),"Su","M","Tu","W","Th","F","Sa")</f>
        <v>Th</v>
      </c>
      <c r="AD38" s="22" t="str">
        <f>CHOOSE(1+MOD(startday+6-2,7),"Su","M","Tu","W","Th","F","Sa")</f>
        <v>F</v>
      </c>
      <c r="AE38" s="23" t="str">
        <f>CHOOSE(1+MOD(startday+7-2,7),"Su","M","Tu","W","Th","F","Sa")</f>
        <v>Sa</v>
      </c>
      <c r="AG38" s="4"/>
      <c r="AH38" s="31"/>
      <c r="AI38" s="32"/>
      <c r="AJ38" s="5"/>
    </row>
    <row r="39" spans="1:38">
      <c r="A39" s="14" t="str">
        <f>IF(WEEKDAY(A37,1)=startday,A37,"")</f>
        <v/>
      </c>
      <c r="B39" s="15" t="str">
        <f>IF(A39="",IF(WEEKDAY(A37,1)=MOD(startday,7)+1,A37,""),A39+1)</f>
        <v/>
      </c>
      <c r="C39" s="15" t="str">
        <f>IF(B39="",IF(WEEKDAY(A37,1)=MOD(startday+1,7)+1,A37,""),B39+1)</f>
        <v/>
      </c>
      <c r="D39" s="40" t="str">
        <f>IF(C39="",IF(WEEKDAY(A37,1)=MOD(startday+2,7)+1,A37,""),C39+1)</f>
        <v/>
      </c>
      <c r="E39" s="40" t="str">
        <f>IF(D39="",IF(WEEKDAY(A37,1)=MOD(startday+3,7)+1,A37,""),D39+1)</f>
        <v/>
      </c>
      <c r="F39" s="40" t="str">
        <f>IF(E39="",IF(WEEKDAY(A37,1)=MOD(startday+4,7)+1,A37,""),E39+1)</f>
        <v/>
      </c>
      <c r="G39" s="16">
        <f>IF(F39="",IF(WEEKDAY(A37,1)=MOD(startday+5,7)+1,A37,""),F39+1)</f>
        <v>45444</v>
      </c>
      <c r="H39" s="2"/>
      <c r="I39" s="14" t="str">
        <f>IF(WEEKDAY(I37,1)=startday,I37,"")</f>
        <v/>
      </c>
      <c r="J39" s="15">
        <f>IF(I39="",IF(WEEKDAY(I37,1)=MOD(startday,7)+1,I37,""),I39+1)</f>
        <v>45474</v>
      </c>
      <c r="K39" s="15">
        <f>IF(J39="",IF(WEEKDAY(I37,1)=MOD(startday+1,7)+1,I37,""),J39+1)</f>
        <v>45475</v>
      </c>
      <c r="L39" s="15">
        <f>IF(K39="",IF(WEEKDAY(I37,1)=MOD(startday+2,7)+1,I37,""),K39+1)</f>
        <v>45476</v>
      </c>
      <c r="M39" s="15">
        <f>IF(L39="",IF(WEEKDAY(I37,1)=MOD(startday+3,7)+1,I37,""),L39+1)</f>
        <v>45477</v>
      </c>
      <c r="N39" s="15">
        <f>IF(M39="",IF(WEEKDAY(I37,1)=MOD(startday+4,7)+1,I37,""),M39+1)</f>
        <v>45478</v>
      </c>
      <c r="O39" s="16">
        <f>IF(N39="",IF(WEEKDAY(I37,1)=MOD(startday+5,7)+1,I37,""),N39+1)</f>
        <v>45479</v>
      </c>
      <c r="P39" s="2"/>
      <c r="Q39" s="14" t="str">
        <f>IF(WEEKDAY(Q37,1)=startday,Q37,"")</f>
        <v/>
      </c>
      <c r="R39" s="15" t="str">
        <f>IF(Q39="",IF(WEEKDAY(Q37,1)=MOD(startday,7)+1,Q37,""),Q39+1)</f>
        <v/>
      </c>
      <c r="S39" s="15" t="str">
        <f>IF(R39="",IF(WEEKDAY(Q37,1)=MOD(startday+1,7)+1,Q37,""),R39+1)</f>
        <v/>
      </c>
      <c r="T39" s="15" t="str">
        <f>IF(S39="",IF(WEEKDAY(Q37,1)=MOD(startday+2,7)+1,Q37,""),S39+1)</f>
        <v/>
      </c>
      <c r="U39" s="85">
        <f>IF(T39="",IF(WEEKDAY(Q37,1)=MOD(startday+3,7)+1,Q37,""),T39+1)</f>
        <v>45505</v>
      </c>
      <c r="V39" s="85">
        <f>IF(U39="",IF(WEEKDAY(Q37,1)=MOD(startday+4,7)+1,Q37,""),U39+1)</f>
        <v>45506</v>
      </c>
      <c r="W39" s="16">
        <f>IF(V39="",IF(WEEKDAY(Q37,1)=MOD(startday+5,7)+1,Q37,""),V39+1)</f>
        <v>45507</v>
      </c>
      <c r="Y39" s="14">
        <f>IF(WEEKDAY(Y37,1)=startday,Y37,"")</f>
        <v>45536</v>
      </c>
      <c r="Z39" s="15">
        <f>IF(Y39="",IF(WEEKDAY(Y37,1)=MOD(startday,7)+1,Y37,""),Y39+1)</f>
        <v>45537</v>
      </c>
      <c r="AA39" s="15">
        <f>IF(Z39="",IF(WEEKDAY(Y37,1)=MOD(startday+1,7)+1,Y37,""),Z39+1)</f>
        <v>45538</v>
      </c>
      <c r="AB39" s="15">
        <f>IF(AA39="",IF(WEEKDAY(Y37,1)=MOD(startday+2,7)+1,Y37,""),AA39+1)</f>
        <v>45539</v>
      </c>
      <c r="AC39" s="15">
        <f>IF(AB39="",IF(WEEKDAY(Y37,1)=MOD(startday+3,7)+1,Y37,""),AB39+1)</f>
        <v>45540</v>
      </c>
      <c r="AD39" s="15">
        <f>IF(AC39="",IF(WEEKDAY(Y37,1)=MOD(startday+4,7)+1,Y37,""),AC39+1)</f>
        <v>45541</v>
      </c>
      <c r="AE39" s="16">
        <f>IF(AD39="",IF(WEEKDAY(Y37,1)=MOD(startday+5,7)+1,Y37,""),AD39+1)</f>
        <v>45542</v>
      </c>
      <c r="AG39" s="86"/>
      <c r="AH39" s="31" t="s">
        <v>32</v>
      </c>
      <c r="AI39" s="32"/>
      <c r="AJ39" s="5"/>
    </row>
    <row r="40" spans="1:38" ht="13">
      <c r="A40" s="14">
        <f>IF(G39="","",IF(MONTH(G39+1)&lt;&gt;MONTH(G39),"",G39+1))</f>
        <v>45445</v>
      </c>
      <c r="B40" s="15">
        <f>IF(A40="","",IF(MONTH(A40+1)&lt;&gt;MONTH(A40),"",A40+1))</f>
        <v>45446</v>
      </c>
      <c r="C40" s="44">
        <f t="shared" ref="C40:C44" si="66">IF(B40="","",IF(MONTH(B40+1)&lt;&gt;MONTH(B40),"",B40+1))</f>
        <v>45447</v>
      </c>
      <c r="D40" s="103">
        <f>IF(C40="","",IF(MONTH(C40+1)&lt;&gt;MONTH(C40),"",C40+1))</f>
        <v>45448</v>
      </c>
      <c r="E40" s="103">
        <f t="shared" ref="E40:E44" si="67">IF(D40="","",IF(MONTH(D40+1)&lt;&gt;MONTH(D40),"",D40+1))</f>
        <v>45449</v>
      </c>
      <c r="F40" s="103">
        <f t="shared" ref="F40:F44" si="68">IF(E40="","",IF(MONTH(E40+1)&lt;&gt;MONTH(E40),"",E40+1))</f>
        <v>45450</v>
      </c>
      <c r="G40" s="39">
        <f t="shared" ref="G40:G44" si="69">IF(F40="","",IF(MONTH(F40+1)&lt;&gt;MONTH(F40),"",F40+1))</f>
        <v>45451</v>
      </c>
      <c r="H40" s="2"/>
      <c r="I40" s="14">
        <f>IF(O39="","",IF(MONTH(O39+1)&lt;&gt;MONTH(O39),"",O39+1))</f>
        <v>45480</v>
      </c>
      <c r="J40" s="85">
        <f>IF(I40="","",IF(MONTH(I40+1)&lt;&gt;MONTH(I40),"",I40+1))</f>
        <v>45481</v>
      </c>
      <c r="K40" s="85">
        <f t="shared" ref="K40:K44" si="70">IF(J40="","",IF(MONTH(J40+1)&lt;&gt;MONTH(J40),"",J40+1))</f>
        <v>45482</v>
      </c>
      <c r="L40" s="85">
        <f>IF(K40="","",IF(MONTH(K40+1)&lt;&gt;MONTH(K40),"",K40+1))</f>
        <v>45483</v>
      </c>
      <c r="M40" s="85">
        <f t="shared" ref="M40:M44" si="71">IF(L40="","",IF(MONTH(L40+1)&lt;&gt;MONTH(L40),"",L40+1))</f>
        <v>45484</v>
      </c>
      <c r="N40" s="85">
        <f t="shared" ref="N40:N44" si="72">IF(M40="","",IF(MONTH(M40+1)&lt;&gt;MONTH(M40),"",M40+1))</f>
        <v>45485</v>
      </c>
      <c r="O40" s="16">
        <f t="shared" ref="O40:O44" si="73">IF(N40="","",IF(MONTH(N40+1)&lt;&gt;MONTH(N40),"",N40+1))</f>
        <v>45486</v>
      </c>
      <c r="P40" s="2"/>
      <c r="Q40" s="14">
        <f>IF(W39="","",IF(MONTH(W39+1)&lt;&gt;MONTH(W39),"",W39+1))</f>
        <v>45508</v>
      </c>
      <c r="R40" s="15">
        <f>IF(Q40="","",IF(MONTH(Q40+1)&lt;&gt;MONTH(Q40),"",Q40+1))</f>
        <v>45509</v>
      </c>
      <c r="S40" s="15">
        <f t="shared" ref="S40:S44" si="74">IF(R40="","",IF(MONTH(R40+1)&lt;&gt;MONTH(R40),"",R40+1))</f>
        <v>45510</v>
      </c>
      <c r="T40" s="15">
        <f>IF(S40="","",IF(MONTH(S40+1)&lt;&gt;MONTH(S40),"",S40+1))</f>
        <v>45511</v>
      </c>
      <c r="U40" s="15">
        <f t="shared" ref="U40:U44" si="75">IF(T40="","",IF(MONTH(T40+1)&lt;&gt;MONTH(T40),"",T40+1))</f>
        <v>45512</v>
      </c>
      <c r="V40" s="15">
        <f t="shared" ref="V40:V44" si="76">IF(U40="","",IF(MONTH(U40+1)&lt;&gt;MONTH(U40),"",U40+1))</f>
        <v>45513</v>
      </c>
      <c r="W40" s="16">
        <f t="shared" ref="W40:W44" si="77">IF(V40="","",IF(MONTH(V40+1)&lt;&gt;MONTH(V40),"",V40+1))</f>
        <v>45514</v>
      </c>
      <c r="Y40" s="14">
        <f>IF(AE39="","",IF(MONTH(AE39+1)&lt;&gt;MONTH(AE39),"",AE39+1))</f>
        <v>45543</v>
      </c>
      <c r="Z40" s="15">
        <f>IF(Y40="","",IF(MONTH(Y40+1)&lt;&gt;MONTH(Y40),"",Y40+1))</f>
        <v>45544</v>
      </c>
      <c r="AA40" s="15">
        <f t="shared" ref="AA40:AA44" si="78">IF(Z40="","",IF(MONTH(Z40+1)&lt;&gt;MONTH(Z40),"",Z40+1))</f>
        <v>45545</v>
      </c>
      <c r="AB40" s="15">
        <f>IF(AA40="","",IF(MONTH(AA40+1)&lt;&gt;MONTH(AA40),"",AA40+1))</f>
        <v>45546</v>
      </c>
      <c r="AC40" s="15">
        <f t="shared" ref="AC40:AC44" si="79">IF(AB40="","",IF(MONTH(AB40+1)&lt;&gt;MONTH(AB40),"",AB40+1))</f>
        <v>45547</v>
      </c>
      <c r="AD40" s="15">
        <f t="shared" ref="AD40:AD44" si="80">IF(AC40="","",IF(MONTH(AC40+1)&lt;&gt;MONTH(AC40),"",AC40+1))</f>
        <v>45548</v>
      </c>
      <c r="AE40" s="16">
        <f t="shared" ref="AE40:AE44" si="81">IF(AD40="","",IF(MONTH(AD40+1)&lt;&gt;MONTH(AD40),"",AD40+1))</f>
        <v>45549</v>
      </c>
      <c r="AG40" s="41"/>
      <c r="AH40" s="31" t="s">
        <v>33</v>
      </c>
      <c r="AI40" s="49"/>
      <c r="AJ40" s="5"/>
    </row>
    <row r="41" spans="1:38">
      <c r="A41" s="14">
        <f t="shared" ref="A41:A44" si="82">IF(G40="","",IF(MONTH(G40+1)&lt;&gt;MONTH(G40),"",G40+1))</f>
        <v>45452</v>
      </c>
      <c r="B41" s="15">
        <f t="shared" ref="B41:B44" si="83">IF(A41="","",IF(MONTH(A41+1)&lt;&gt;MONTH(A41),"",A41+1))</f>
        <v>45453</v>
      </c>
      <c r="C41" s="15">
        <f t="shared" si="66"/>
        <v>45454</v>
      </c>
      <c r="D41" s="58">
        <f t="shared" ref="D41:D44" si="84">IF(C41="","",IF(MONTH(C41+1)&lt;&gt;MONTH(C41),"",C41+1))</f>
        <v>45455</v>
      </c>
      <c r="E41" s="102">
        <f t="shared" si="67"/>
        <v>45456</v>
      </c>
      <c r="F41" s="43">
        <f t="shared" si="68"/>
        <v>45457</v>
      </c>
      <c r="G41" s="16">
        <f t="shared" si="69"/>
        <v>45458</v>
      </c>
      <c r="H41" s="2"/>
      <c r="I41" s="14">
        <f t="shared" ref="I41:I44" si="85">IF(O40="","",IF(MONTH(O40+1)&lt;&gt;MONTH(O40),"",O40+1))</f>
        <v>45487</v>
      </c>
      <c r="J41" s="85">
        <f t="shared" ref="J41:J44" si="86">IF(I41="","",IF(MONTH(I41+1)&lt;&gt;MONTH(I41),"",I41+1))</f>
        <v>45488</v>
      </c>
      <c r="K41" s="85">
        <f t="shared" si="70"/>
        <v>45489</v>
      </c>
      <c r="L41" s="85">
        <f t="shared" ref="L41:L44" si="87">IF(K41="","",IF(MONTH(K41+1)&lt;&gt;MONTH(K41),"",K41+1))</f>
        <v>45490</v>
      </c>
      <c r="M41" s="85">
        <f t="shared" si="71"/>
        <v>45491</v>
      </c>
      <c r="N41" s="85">
        <f t="shared" si="72"/>
        <v>45492</v>
      </c>
      <c r="O41" s="16">
        <f t="shared" si="73"/>
        <v>45493</v>
      </c>
      <c r="P41" s="2"/>
      <c r="Q41" s="14">
        <f t="shared" ref="Q41:Q44" si="88">IF(W40="","",IF(MONTH(W40+1)&lt;&gt;MONTH(W40),"",W40+1))</f>
        <v>45515</v>
      </c>
      <c r="R41" s="15">
        <f t="shared" ref="R41:R44" si="89">IF(Q41="","",IF(MONTH(Q41+1)&lt;&gt;MONTH(Q41),"",Q41+1))</f>
        <v>45516</v>
      </c>
      <c r="S41" s="15">
        <f t="shared" si="74"/>
        <v>45517</v>
      </c>
      <c r="T41" s="15">
        <f t="shared" ref="T41:T44" si="90">IF(S41="","",IF(MONTH(S41+1)&lt;&gt;MONTH(S41),"",S41+1))</f>
        <v>45518</v>
      </c>
      <c r="U41" s="15">
        <f t="shared" si="75"/>
        <v>45519</v>
      </c>
      <c r="V41" s="15">
        <f t="shared" si="76"/>
        <v>45520</v>
      </c>
      <c r="W41" s="16">
        <f t="shared" si="77"/>
        <v>45521</v>
      </c>
      <c r="Y41" s="14">
        <f t="shared" ref="Y41:Y44" si="91">IF(AE40="","",IF(MONTH(AE40+1)&lt;&gt;MONTH(AE40),"",AE40+1))</f>
        <v>45550</v>
      </c>
      <c r="Z41" s="15">
        <f t="shared" ref="Z41:Z44" si="92">IF(Y41="","",IF(MONTH(Y41+1)&lt;&gt;MONTH(Y41),"",Y41+1))</f>
        <v>45551</v>
      </c>
      <c r="AA41" s="15">
        <f t="shared" si="78"/>
        <v>45552</v>
      </c>
      <c r="AB41" s="15">
        <f t="shared" ref="AB41:AB44" si="93">IF(AA41="","",IF(MONTH(AA41+1)&lt;&gt;MONTH(AA41),"",AA41+1))</f>
        <v>45553</v>
      </c>
      <c r="AC41" s="15">
        <f t="shared" si="79"/>
        <v>45554</v>
      </c>
      <c r="AD41" s="15">
        <f t="shared" si="80"/>
        <v>45555</v>
      </c>
      <c r="AE41" s="16">
        <f t="shared" si="81"/>
        <v>45556</v>
      </c>
      <c r="AG41" s="41"/>
      <c r="AH41" s="31"/>
      <c r="AI41" s="32"/>
      <c r="AJ41" s="5"/>
    </row>
    <row r="42" spans="1:38">
      <c r="A42" s="14">
        <f t="shared" si="82"/>
        <v>45459</v>
      </c>
      <c r="B42" s="15">
        <f t="shared" si="83"/>
        <v>45460</v>
      </c>
      <c r="C42" s="15">
        <f t="shared" si="66"/>
        <v>45461</v>
      </c>
      <c r="D42" s="15">
        <f t="shared" si="84"/>
        <v>45462</v>
      </c>
      <c r="E42" s="38">
        <f t="shared" si="67"/>
        <v>45463</v>
      </c>
      <c r="F42" s="15">
        <f t="shared" si="68"/>
        <v>45464</v>
      </c>
      <c r="G42" s="16">
        <f t="shared" si="69"/>
        <v>45465</v>
      </c>
      <c r="H42" s="2"/>
      <c r="I42" s="14">
        <f t="shared" si="85"/>
        <v>45494</v>
      </c>
      <c r="J42" s="85">
        <f t="shared" si="86"/>
        <v>45495</v>
      </c>
      <c r="K42" s="85">
        <f t="shared" si="70"/>
        <v>45496</v>
      </c>
      <c r="L42" s="85">
        <f t="shared" si="87"/>
        <v>45497</v>
      </c>
      <c r="M42" s="85">
        <f t="shared" si="71"/>
        <v>45498</v>
      </c>
      <c r="N42" s="85">
        <f t="shared" si="72"/>
        <v>45499</v>
      </c>
      <c r="O42" s="16">
        <f t="shared" si="73"/>
        <v>45500</v>
      </c>
      <c r="P42" s="2"/>
      <c r="Q42" s="14">
        <f t="shared" si="88"/>
        <v>45522</v>
      </c>
      <c r="R42" s="15">
        <f t="shared" si="89"/>
        <v>45523</v>
      </c>
      <c r="S42" s="15">
        <f t="shared" si="74"/>
        <v>45524</v>
      </c>
      <c r="T42" s="15">
        <f t="shared" si="90"/>
        <v>45525</v>
      </c>
      <c r="U42" s="15">
        <f t="shared" si="75"/>
        <v>45526</v>
      </c>
      <c r="V42" s="15">
        <f t="shared" si="76"/>
        <v>45527</v>
      </c>
      <c r="W42" s="16">
        <f t="shared" si="77"/>
        <v>45528</v>
      </c>
      <c r="Y42" s="14">
        <f t="shared" si="91"/>
        <v>45557</v>
      </c>
      <c r="Z42" s="15">
        <f t="shared" si="92"/>
        <v>45558</v>
      </c>
      <c r="AA42" s="15">
        <f t="shared" si="78"/>
        <v>45559</v>
      </c>
      <c r="AB42" s="15">
        <f t="shared" si="93"/>
        <v>45560</v>
      </c>
      <c r="AC42" s="15">
        <f t="shared" si="79"/>
        <v>45561</v>
      </c>
      <c r="AD42" s="15">
        <f t="shared" si="80"/>
        <v>45562</v>
      </c>
      <c r="AE42" s="16">
        <f t="shared" si="81"/>
        <v>45563</v>
      </c>
      <c r="AG42" s="4"/>
      <c r="AH42" s="31" t="s">
        <v>34</v>
      </c>
      <c r="AI42" s="32"/>
      <c r="AJ42" s="5"/>
    </row>
    <row r="43" spans="1:38">
      <c r="A43" s="14">
        <f t="shared" si="82"/>
        <v>45466</v>
      </c>
      <c r="B43" s="15">
        <f t="shared" si="83"/>
        <v>45467</v>
      </c>
      <c r="C43" s="15">
        <f t="shared" si="66"/>
        <v>45468</v>
      </c>
      <c r="D43" s="15">
        <f t="shared" si="84"/>
        <v>45469</v>
      </c>
      <c r="E43" s="15">
        <f t="shared" si="67"/>
        <v>45470</v>
      </c>
      <c r="F43" s="15">
        <f t="shared" si="68"/>
        <v>45471</v>
      </c>
      <c r="G43" s="16">
        <f t="shared" si="69"/>
        <v>45472</v>
      </c>
      <c r="H43" s="2"/>
      <c r="I43" s="14">
        <f t="shared" si="85"/>
        <v>45501</v>
      </c>
      <c r="J43" s="85">
        <f t="shared" si="86"/>
        <v>45502</v>
      </c>
      <c r="K43" s="85">
        <f t="shared" si="70"/>
        <v>45503</v>
      </c>
      <c r="L43" s="85">
        <f t="shared" si="87"/>
        <v>45504</v>
      </c>
      <c r="M43" s="34" t="str">
        <f t="shared" si="71"/>
        <v/>
      </c>
      <c r="N43" s="34" t="str">
        <f t="shared" si="72"/>
        <v/>
      </c>
      <c r="O43" s="16" t="str">
        <f t="shared" si="73"/>
        <v/>
      </c>
      <c r="P43" s="2"/>
      <c r="Q43" s="14">
        <f t="shared" si="88"/>
        <v>45529</v>
      </c>
      <c r="R43" s="15">
        <f t="shared" si="89"/>
        <v>45530</v>
      </c>
      <c r="S43" s="15">
        <f t="shared" si="74"/>
        <v>45531</v>
      </c>
      <c r="T43" s="15">
        <f t="shared" si="90"/>
        <v>45532</v>
      </c>
      <c r="U43" s="15">
        <f t="shared" si="75"/>
        <v>45533</v>
      </c>
      <c r="V43" s="15">
        <f t="shared" si="76"/>
        <v>45534</v>
      </c>
      <c r="W43" s="16">
        <f t="shared" si="77"/>
        <v>45535</v>
      </c>
      <c r="Y43" s="14">
        <f t="shared" si="91"/>
        <v>45564</v>
      </c>
      <c r="Z43" s="15">
        <f t="shared" si="92"/>
        <v>45565</v>
      </c>
      <c r="AA43" s="15" t="str">
        <f t="shared" si="78"/>
        <v/>
      </c>
      <c r="AB43" s="15" t="str">
        <f t="shared" si="93"/>
        <v/>
      </c>
      <c r="AC43" s="15" t="str">
        <f t="shared" si="79"/>
        <v/>
      </c>
      <c r="AD43" s="15" t="str">
        <f t="shared" si="80"/>
        <v/>
      </c>
      <c r="AE43" s="16" t="str">
        <f t="shared" si="81"/>
        <v/>
      </c>
      <c r="AG43" s="41"/>
      <c r="AH43" s="81"/>
      <c r="AJ43" t="s">
        <v>35</v>
      </c>
      <c r="AK43" s="67"/>
    </row>
    <row r="44" spans="1:38">
      <c r="A44" s="17">
        <f t="shared" si="82"/>
        <v>45473</v>
      </c>
      <c r="B44" s="18" t="str">
        <f t="shared" si="83"/>
        <v/>
      </c>
      <c r="C44" s="18" t="str">
        <f t="shared" si="66"/>
        <v/>
      </c>
      <c r="D44" s="18" t="str">
        <f t="shared" si="84"/>
        <v/>
      </c>
      <c r="E44" s="18" t="str">
        <f t="shared" si="67"/>
        <v/>
      </c>
      <c r="F44" s="18" t="str">
        <f t="shared" si="68"/>
        <v/>
      </c>
      <c r="G44" s="19" t="str">
        <f t="shared" si="69"/>
        <v/>
      </c>
      <c r="H44" s="2"/>
      <c r="I44" s="17" t="str">
        <f t="shared" si="85"/>
        <v/>
      </c>
      <c r="J44" s="18" t="str">
        <f t="shared" si="86"/>
        <v/>
      </c>
      <c r="K44" s="18" t="str">
        <f t="shared" si="70"/>
        <v/>
      </c>
      <c r="L44" s="18" t="str">
        <f t="shared" si="87"/>
        <v/>
      </c>
      <c r="M44" s="18" t="str">
        <f t="shared" si="71"/>
        <v/>
      </c>
      <c r="N44" s="18" t="str">
        <f t="shared" si="72"/>
        <v/>
      </c>
      <c r="O44" s="19" t="str">
        <f t="shared" si="73"/>
        <v/>
      </c>
      <c r="P44" s="2"/>
      <c r="Q44" s="17" t="str">
        <f t="shared" si="88"/>
        <v/>
      </c>
      <c r="R44" s="18" t="str">
        <f t="shared" si="89"/>
        <v/>
      </c>
      <c r="S44" s="18" t="str">
        <f t="shared" si="74"/>
        <v/>
      </c>
      <c r="T44" s="18" t="str">
        <f t="shared" si="90"/>
        <v/>
      </c>
      <c r="U44" s="18" t="str">
        <f t="shared" si="75"/>
        <v/>
      </c>
      <c r="V44" s="18" t="str">
        <f t="shared" si="76"/>
        <v/>
      </c>
      <c r="W44" s="19" t="str">
        <f t="shared" si="77"/>
        <v/>
      </c>
      <c r="Y44" s="17" t="str">
        <f t="shared" si="91"/>
        <v/>
      </c>
      <c r="Z44" s="18" t="str">
        <f t="shared" si="92"/>
        <v/>
      </c>
      <c r="AA44" s="18" t="str">
        <f t="shared" si="78"/>
        <v/>
      </c>
      <c r="AB44" s="18" t="str">
        <f t="shared" si="93"/>
        <v/>
      </c>
      <c r="AC44" s="18" t="str">
        <f t="shared" si="79"/>
        <v/>
      </c>
      <c r="AD44" s="18" t="str">
        <f t="shared" si="80"/>
        <v/>
      </c>
      <c r="AE44" s="19" t="str">
        <f t="shared" si="81"/>
        <v/>
      </c>
      <c r="AG44" s="4"/>
      <c r="AH44" s="1"/>
      <c r="AJ44" s="60"/>
    </row>
    <row r="45" spans="1:38">
      <c r="AG45" s="83"/>
      <c r="AH45" s="84"/>
      <c r="AI45" s="84"/>
      <c r="AJ45" s="68"/>
    </row>
    <row r="46" spans="1:38">
      <c r="AG46" s="1"/>
      <c r="AJ46" s="1"/>
    </row>
  </sheetData>
  <mergeCells count="25">
    <mergeCell ref="A28:G28"/>
    <mergeCell ref="I28:O28"/>
    <mergeCell ref="Q28:W28"/>
    <mergeCell ref="AG8:AJ8"/>
    <mergeCell ref="A37:G37"/>
    <mergeCell ref="I37:O37"/>
    <mergeCell ref="Q37:W37"/>
    <mergeCell ref="Y37:AE37"/>
    <mergeCell ref="Y28:AE28"/>
    <mergeCell ref="A6:AE6"/>
    <mergeCell ref="Y19:AE19"/>
    <mergeCell ref="A10:G10"/>
    <mergeCell ref="Y10:AE10"/>
    <mergeCell ref="A19:G19"/>
    <mergeCell ref="I10:W11"/>
    <mergeCell ref="I19:O19"/>
    <mergeCell ref="Q19:W19"/>
    <mergeCell ref="I7:W7"/>
    <mergeCell ref="I8:W9"/>
    <mergeCell ref="AI2:AJ2"/>
    <mergeCell ref="A4:C4"/>
    <mergeCell ref="E4:G4"/>
    <mergeCell ref="I4:K4"/>
    <mergeCell ref="E3:G3"/>
    <mergeCell ref="A3:C3"/>
  </mergeCells>
  <phoneticPr fontId="0" type="noConversion"/>
  <conditionalFormatting sqref="A12:G17 I39:O44 Q39:W44 Y12:AE17 A21:G26 I21:O26 Q21:W26 Y21:AE26 A30:G35 I30:O35 Q30:W35 Y30:AE35 Y39:AE44 A39:G44">
    <cfRule type="cellIs" dxfId="1" priority="2" stopIfTrue="1" operator="equal">
      <formula>""</formula>
    </cfRule>
  </conditionalFormatting>
  <conditionalFormatting sqref="A12:G17 Y12:AE17 A21:G26 I21:O26 Q21:W26 Y21:AE26 A30:G35 I30:O35 Q30:W35 Y30:AE35 I39:O44 Q39:W44 Y39:AE44 A39:G44">
    <cfRule type="expression" dxfId="0" priority="62" stopIfTrue="1">
      <formula>AND(A12&lt;&gt;"",NOT(ISERROR(MATCH(A12,$AH$11:$AH$42,0))))</formula>
    </cfRule>
  </conditionalFormatting>
  <hyperlinks>
    <hyperlink ref="A2" r:id="rId1"/>
  </hyperlinks>
  <printOptions horizontalCentered="1"/>
  <pageMargins left="0.5" right="0.5" top="0.5" bottom="0.5" header="0.5" footer="0.5"/>
  <pageSetup scale="9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Brenda</cp:lastModifiedBy>
  <cp:lastPrinted>2022-08-04T18:25:05Z</cp:lastPrinted>
  <dcterms:created xsi:type="dcterms:W3CDTF">2004-08-16T18:44:14Z</dcterms:created>
  <dcterms:modified xsi:type="dcterms:W3CDTF">2023-04-22T02:02:11Z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